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codeName="ThisWorkbook"/>
  <mc:AlternateContent xmlns:mc="http://schemas.openxmlformats.org/markup-compatibility/2006">
    <mc:Choice Requires="x15">
      <x15ac:absPath xmlns:x15ac="http://schemas.microsoft.com/office/spreadsheetml/2010/11/ac" url="C:\Users\roisuser144\Google ドライブ\仕掛り\DS公募\★エクセル等\新様式\"/>
    </mc:Choice>
  </mc:AlternateContent>
  <xr:revisionPtr revIDLastSave="0" documentId="13_ncr:1_{F08349A6-AEC4-4CE2-904A-CC88806157C8}" xr6:coauthVersionLast="47" xr6:coauthVersionMax="47" xr10:uidLastSave="{00000000-0000-0000-0000-000000000000}"/>
  <bookViews>
    <workbookView xWindow="31770" yWindow="-3855" windowWidth="21420" windowHeight="14520" xr2:uid="{00000000-000D-0000-FFFF-FFFF00000000}"/>
  </bookViews>
  <sheets>
    <sheet name="申請書式" sheetId="7" r:id="rId1"/>
    <sheet name="選択肢" sheetId="5" r:id="rId2"/>
  </sheets>
  <definedNames>
    <definedName name="_xlnm.Print_Area" localSheetId="0">申請書式!$A$1:$I$217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95" i="7" l="1"/>
  <c r="I193" i="7" l="1"/>
  <c r="B2" i="7"/>
  <c r="C5" i="7" s="1"/>
  <c r="G114" i="7"/>
  <c r="H27" i="7"/>
  <c r="H2" i="7"/>
  <c r="C3" i="7"/>
  <c r="B11" i="7" s="1"/>
  <c r="C4" i="7"/>
  <c r="B31" i="7"/>
  <c r="B12" i="7"/>
  <c r="E27" i="7"/>
  <c r="B28" i="7"/>
  <c r="B27" i="7"/>
  <c r="B26" i="7"/>
  <c r="B24" i="7"/>
  <c r="I195" i="7"/>
  <c r="H129" i="7"/>
  <c r="F111" i="7"/>
  <c r="F110" i="7"/>
  <c r="F109" i="7"/>
  <c r="F108" i="7"/>
  <c r="F107" i="7"/>
  <c r="F106" i="7"/>
  <c r="F105" i="7"/>
  <c r="F102" i="7"/>
  <c r="F101" i="7"/>
  <c r="F100" i="7"/>
  <c r="F99" i="7"/>
  <c r="F98" i="7"/>
  <c r="F97" i="7"/>
  <c r="F96" i="7"/>
  <c r="F95" i="7"/>
  <c r="F92" i="7"/>
  <c r="F91" i="7"/>
  <c r="F90" i="7"/>
  <c r="F89" i="7"/>
  <c r="F88" i="7"/>
  <c r="F87" i="7"/>
  <c r="F86" i="7"/>
  <c r="F85" i="7"/>
  <c r="F84" i="7"/>
  <c r="F83" i="7"/>
  <c r="F112" i="7" l="1"/>
  <c r="F93" i="7"/>
  <c r="F103" i="7"/>
  <c r="F114" i="7" l="1"/>
</calcChain>
</file>

<file path=xl/sharedStrings.xml><?xml version="1.0" encoding="utf-8"?>
<sst xmlns="http://schemas.openxmlformats.org/spreadsheetml/2006/main" count="304" uniqueCount="166">
  <si>
    <t>名古屋　―　立川　日帰り</t>
  </si>
  <si>
    <t>名古屋　―　立川　1泊2日</t>
  </si>
  <si>
    <t>記憶媒体</t>
  </si>
  <si>
    <t>フリガナ</t>
    <phoneticPr fontId="1"/>
  </si>
  <si>
    <t>記</t>
    <phoneticPr fontId="1"/>
  </si>
  <si>
    <r>
      <t>　※参加する共同研究者全員を記載してください。</t>
    </r>
    <r>
      <rPr>
        <sz val="10"/>
        <rFont val="Meiryo UI"/>
        <family val="3"/>
        <charset val="128"/>
      </rPr>
      <t>（大学院生、国外研究機関に所属する研究者、企業及び行政組織に所属する方等も含みます。）</t>
    </r>
    <phoneticPr fontId="1"/>
  </si>
  <si>
    <t>（記入例）</t>
    <phoneticPr fontId="1"/>
  </si>
  <si>
    <t>ツール開発外注費</t>
    <phoneticPr fontId="1"/>
  </si>
  <si>
    <t>シーケンス試薬</t>
    <phoneticPr fontId="1"/>
  </si>
  <si>
    <t>※研究費を配付するものではありません。また、DS施設側で予算執行（発注・検収）できるものに限ります。</t>
    <phoneticPr fontId="1"/>
  </si>
  <si>
    <t>申請日／Application date</t>
    <phoneticPr fontId="1"/>
  </si>
  <si>
    <t>１．申請者（研究代表者）／Name of the Applicant</t>
    <phoneticPr fontId="1"/>
  </si>
  <si>
    <t>大学共同利用機関法人情報・システム研究機構　データサイエンス共同利用基盤施設長　殿</t>
    <phoneticPr fontId="1"/>
  </si>
  <si>
    <t>To: The Director, Joint Support-Center for Data Science Research, Research Organization of Information and Systems</t>
    <phoneticPr fontId="1"/>
  </si>
  <si>
    <t>申請総額（所要見込総額）／Estimated Total Cost</t>
    <phoneticPr fontId="1"/>
  </si>
  <si>
    <t>DS施設側受入れ教員名／
Name of the DS representative (the host)</t>
    <rPh sb="10" eb="11">
      <t>メイ</t>
    </rPh>
    <phoneticPr fontId="1"/>
  </si>
  <si>
    <t>　※Add columns accordingly</t>
  </si>
  <si>
    <t>　※Add columns accordingly</t>
    <phoneticPr fontId="1"/>
  </si>
  <si>
    <t>所属機関／Affiliation</t>
    <rPh sb="0" eb="4">
      <t>ショゾクキカン</t>
    </rPh>
    <phoneticPr fontId="1"/>
  </si>
  <si>
    <t>職名／Job title</t>
    <rPh sb="0" eb="2">
      <t>ショクメイ</t>
    </rPh>
    <phoneticPr fontId="1"/>
  </si>
  <si>
    <t>氏名／Name</t>
    <rPh sb="0" eb="2">
      <t>シメイ</t>
    </rPh>
    <phoneticPr fontId="1"/>
  </si>
  <si>
    <t>※記入スペースが不足する場合は適宜拡大してください。／Enlarge space ​accordingly</t>
    <phoneticPr fontId="1"/>
  </si>
  <si>
    <t>内容／Detailed explanation</t>
    <rPh sb="0" eb="2">
      <t>ナイヨウ</t>
    </rPh>
    <phoneticPr fontId="1"/>
  </si>
  <si>
    <t>数量
（概算で可）
quantity</t>
    <rPh sb="0" eb="2">
      <t>スウリョウ</t>
    </rPh>
    <phoneticPr fontId="1"/>
  </si>
  <si>
    <t>備考／remarks</t>
    <phoneticPr fontId="1"/>
  </si>
  <si>
    <t>役務費／Service costs</t>
    <phoneticPr fontId="1"/>
  </si>
  <si>
    <t>小計／subtotal</t>
    <rPh sb="0" eb="2">
      <t>ショウケイ</t>
    </rPh>
    <phoneticPr fontId="1"/>
  </si>
  <si>
    <t>金額／Total</t>
    <rPh sb="0" eb="2">
      <t>キンガク</t>
    </rPh>
    <phoneticPr fontId="1"/>
  </si>
  <si>
    <t>※小計（円）
subtotal（JPY）</t>
    <rPh sb="4" eb="5">
      <t>エン</t>
    </rPh>
    <phoneticPr fontId="1"/>
  </si>
  <si>
    <t>単価（円）
（概算で可）
unit price
（YEN）</t>
    <rPh sb="3" eb="4">
      <t>エン</t>
    </rPh>
    <phoneticPr fontId="1"/>
  </si>
  <si>
    <t>旅費／Travel Expenses
※往復、宿泊費・日当含む／round trip、including daily pay and accommodation fee.</t>
    <rPh sb="20" eb="22">
      <t>オウフク</t>
    </rPh>
    <phoneticPr fontId="1"/>
  </si>
  <si>
    <t>資金制度・研究費名／
Name of the grant</t>
    <phoneticPr fontId="1"/>
  </si>
  <si>
    <t>研究期間（Rxx～Ryy）
Research period</t>
    <phoneticPr fontId="1"/>
  </si>
  <si>
    <t>３．その他／Other</t>
    <phoneticPr fontId="1"/>
  </si>
  <si>
    <t>２．学術書／Academic books</t>
    <phoneticPr fontId="1"/>
  </si>
  <si>
    <t>備考／remarks</t>
    <rPh sb="0" eb="2">
      <t>ビコウ</t>
    </rPh>
    <phoneticPr fontId="1"/>
  </si>
  <si>
    <t>氏名／Name</t>
    <phoneticPr fontId="1"/>
  </si>
  <si>
    <t>役職名／Position Title</t>
    <rPh sb="0" eb="2">
      <t>ヤクショク</t>
    </rPh>
    <rPh sb="2" eb="3">
      <t>メイ</t>
    </rPh>
    <phoneticPr fontId="1"/>
  </si>
  <si>
    <t>所属長／Administrator/Director of your Institution</t>
    <rPh sb="0" eb="3">
      <t>ショゾクチョウ</t>
    </rPh>
    <phoneticPr fontId="1"/>
  </si>
  <si>
    <t>（公印省略／No need Official signature）</t>
    <rPh sb="1" eb="3">
      <t>コウイン</t>
    </rPh>
    <rPh sb="3" eb="5">
      <t>ショウリャク</t>
    </rPh>
    <phoneticPr fontId="1"/>
  </si>
  <si>
    <t>白地の枠に記入のこと</t>
    <rPh sb="0" eb="1">
      <t>シロ</t>
    </rPh>
    <rPh sb="1" eb="2">
      <t>ジ</t>
    </rPh>
    <rPh sb="3" eb="4">
      <t>ワク</t>
    </rPh>
    <rPh sb="5" eb="7">
      <t>キニュウ</t>
    </rPh>
    <phoneticPr fontId="1"/>
  </si>
  <si>
    <t>Fill in the white cell</t>
    <phoneticPr fontId="1"/>
  </si>
  <si>
    <t>　※Participation must be approved by the director (in the case of a student, the academic advisor in charge), but no need to submit any documents.</t>
    <phoneticPr fontId="1"/>
  </si>
  <si>
    <t>開始</t>
    <rPh sb="0" eb="2">
      <t>カイシ</t>
    </rPh>
    <phoneticPr fontId="1"/>
  </si>
  <si>
    <t>終了</t>
    <rPh sb="0" eb="2">
      <t>シュウリョウ</t>
    </rPh>
    <phoneticPr fontId="1"/>
  </si>
  <si>
    <t>略歴（所属、役職等）</t>
    <rPh sb="0" eb="2">
      <t>リャクレキ</t>
    </rPh>
    <rPh sb="3" eb="5">
      <t>ショゾク</t>
    </rPh>
    <rPh sb="6" eb="8">
      <t>ヤクショク</t>
    </rPh>
    <rPh sb="8" eb="9">
      <t>トウ</t>
    </rPh>
    <phoneticPr fontId="1"/>
  </si>
  <si>
    <t>（記入例）</t>
    <phoneticPr fontId="1"/>
  </si>
  <si>
    <t>****年　*月</t>
    <phoneticPr fontId="1"/>
  </si>
  <si>
    <t>○○大学大学院生命科学研究科博士課程修了・○○博士</t>
    <phoneticPr fontId="1"/>
  </si>
  <si>
    <t>日本学術振興会特別研究員（○○大学大学院○○研究室）</t>
    <phoneticPr fontId="1"/>
  </si>
  <si>
    <t>****年　*月～****年　*月</t>
    <phoneticPr fontId="1"/>
  </si>
  <si>
    <t>○○大学○○学部　助手
 (研究分野、内容等)</t>
    <phoneticPr fontId="1"/>
  </si>
  <si>
    <t>○○大学○○学部　助教授
（研究分野、内容等）</t>
    <phoneticPr fontId="1"/>
  </si>
  <si>
    <t>同学　准教授、現在に至る</t>
    <phoneticPr fontId="1"/>
  </si>
  <si>
    <t>ここから書いてください／Please write from here</t>
    <phoneticPr fontId="1"/>
  </si>
  <si>
    <t>ここから書いてください／Please write from here</t>
    <phoneticPr fontId="1"/>
  </si>
  <si>
    <t>機関名２</t>
    <rPh sb="0" eb="2">
      <t>キカン</t>
    </rPh>
    <rPh sb="2" eb="3">
      <t>メイ</t>
    </rPh>
    <phoneticPr fontId="1"/>
  </si>
  <si>
    <t>部局／
Department</t>
    <rPh sb="0" eb="2">
      <t>ブキョク</t>
    </rPh>
    <phoneticPr fontId="1"/>
  </si>
  <si>
    <t>共同研究における役割／
Expected Contributions in the Project</t>
    <rPh sb="0" eb="2">
      <t>キョウドウ</t>
    </rPh>
    <rPh sb="2" eb="4">
      <t>ケンキュウ</t>
    </rPh>
    <rPh sb="8" eb="10">
      <t>ヤクワリ</t>
    </rPh>
    <phoneticPr fontId="1"/>
  </si>
  <si>
    <t>継続課題番号／Continuation assignment No.</t>
    <rPh sb="0" eb="2">
      <t>ケイゾク</t>
    </rPh>
    <phoneticPr fontId="1"/>
  </si>
  <si>
    <t>研究課題名</t>
    <rPh sb="0" eb="2">
      <t>ケンキュウ</t>
    </rPh>
    <rPh sb="2" eb="4">
      <t>カダイ</t>
    </rPh>
    <rPh sb="4" eb="5">
      <t>メイ</t>
    </rPh>
    <phoneticPr fontId="1"/>
  </si>
  <si>
    <t>和名／Jpn</t>
    <rPh sb="0" eb="2">
      <t>ワメイ</t>
    </rPh>
    <phoneticPr fontId="1"/>
  </si>
  <si>
    <t>英名／Eng</t>
    <rPh sb="0" eb="2">
      <t>エイメイ</t>
    </rPh>
    <phoneticPr fontId="1"/>
  </si>
  <si>
    <r>
      <t>新規・New／継続・Continued　</t>
    </r>
    <r>
      <rPr>
        <b/>
        <sz val="10"/>
        <color indexed="10"/>
        <rFont val="Meiryo UI"/>
        <family val="3"/>
        <charset val="128"/>
      </rPr>
      <t>※</t>
    </r>
    <rPh sb="7" eb="9">
      <t>ケイゾク</t>
    </rPh>
    <phoneticPr fontId="1"/>
  </si>
  <si>
    <t>※申請には所属機関長（又は所属長）の承諾が必要ですが、公印の押印ならびに提出は不要です。</t>
    <phoneticPr fontId="1"/>
  </si>
  <si>
    <t>※The applicant must be approved by the Administrator（or the Director）, but no need to submit any documents.</t>
    <phoneticPr fontId="1"/>
  </si>
  <si>
    <t>　※本人ならびに所属機関（学生の場合は担当指導教員）が当該共同研究への参加を承諾していることが必要ですが、書類の提出は不要です。</t>
    <rPh sb="2" eb="4">
      <t>ホンニン</t>
    </rPh>
    <rPh sb="53" eb="55">
      <t>ショルイ</t>
    </rPh>
    <phoneticPr fontId="1"/>
  </si>
  <si>
    <t>　※申請者、受入れ教員については記載不要です。／It is not necessary to describe the Applicant and  the DS representative.</t>
    <rPh sb="2" eb="4">
      <t>シンセイ</t>
    </rPh>
    <rPh sb="6" eb="8">
      <t>ウケイ</t>
    </rPh>
    <rPh sb="9" eb="11">
      <t>キョウイン</t>
    </rPh>
    <rPh sb="16" eb="20">
      <t>キサイフヨウ</t>
    </rPh>
    <phoneticPr fontId="1"/>
  </si>
  <si>
    <t>※Entire budget is handled (ordering / inspection) through your host scientist at ROIS-DS. 
※There will be no budget transfer from ROIS-DS to other organizations.</t>
    <phoneticPr fontId="1"/>
  </si>
  <si>
    <r>
      <rPr>
        <sz val="10"/>
        <rFont val="Meiryo UI"/>
        <family val="3"/>
        <charset val="128"/>
      </rPr>
      <t>助成機関・制度名</t>
    </r>
    <r>
      <rPr>
        <sz val="10"/>
        <color indexed="10"/>
        <rFont val="Meiryo UI"/>
        <family val="3"/>
        <charset val="128"/>
      </rPr>
      <t xml:space="preserve">
（記入例）
○○研究所共同研究
○○○助成事業
○○○推進費
科学研究費補助金</t>
    </r>
    <phoneticPr fontId="1"/>
  </si>
  <si>
    <t>研究課題名／Research assignment name</t>
    <phoneticPr fontId="1"/>
  </si>
  <si>
    <t>ROIS-DS will provide to each approved project as research expense, which is limited to the direct cost necessary to conduct the project such as consumables and cost of labors used at the host centers, for example.
Salary and the purchase of standard equipment are not allowed.
Travel expenses are to visit ROIS-DS centers to carry out the project. Round-trip and accommodation fees and daily allowance can be included.</t>
    <phoneticPr fontId="1"/>
  </si>
  <si>
    <r>
      <t xml:space="preserve">共同研究の実施に直接必要な経費に限ります。経費の計上にあたっては、DS施設側の教員とよくご相談ください。
</t>
    </r>
    <r>
      <rPr>
        <sz val="10"/>
        <color indexed="10"/>
        <rFont val="Meiryo UI"/>
        <family val="3"/>
        <charset val="128"/>
      </rPr>
      <t xml:space="preserve">※機関が通常備えるべき物品や消耗品等は対象外です。
※研究員等を雇用するための人件費は対象外です。
</t>
    </r>
    <r>
      <rPr>
        <sz val="10"/>
        <color indexed="8"/>
        <rFont val="Meiryo UI"/>
        <family val="3"/>
        <charset val="128"/>
      </rPr>
      <t>旅費は、（出張者の所属機関から共同研究実施場所までの）往復交通費・宿泊費・旅行日数分の日当の合計額を記載してください。
役務の場合は、数量に相当する件数や日数などを内容欄に（単位は〇〇）と追記ください。</t>
    </r>
    <phoneticPr fontId="1"/>
  </si>
  <si>
    <t>　※記入欄が不足する場合は適宜行を追加してください。／Add columns accordingly</t>
    <rPh sb="15" eb="16">
      <t>ギョウ</t>
    </rPh>
    <phoneticPr fontId="1"/>
  </si>
  <si>
    <t>　※記入欄が不足する場合は適宜行を追加してください。／Add columns accordingly</t>
    <phoneticPr fontId="1"/>
  </si>
  <si>
    <t>　※記入欄が不足する場合は適宜行を追加してください。</t>
    <rPh sb="4" eb="5">
      <t>ラン</t>
    </rPh>
    <rPh sb="17" eb="19">
      <t>ツイカ</t>
    </rPh>
    <phoneticPr fontId="1"/>
  </si>
  <si>
    <t>★Please Select／選んでください★</t>
    <phoneticPr fontId="1"/>
  </si>
  <si>
    <t>Foreign Organization／国際機関</t>
    <phoneticPr fontId="1"/>
  </si>
  <si>
    <t>National University／国立大学</t>
  </si>
  <si>
    <t>Public University／公立大学</t>
  </si>
  <si>
    <t>Private University／私立大学</t>
  </si>
  <si>
    <t>Technical College／高等専門学校</t>
    <phoneticPr fontId="1"/>
  </si>
  <si>
    <t>Inter-University Research Institute Corporation／大学共同利用機関法人</t>
    <phoneticPr fontId="1"/>
  </si>
  <si>
    <t>Junior College／短期大学</t>
    <phoneticPr fontId="1"/>
  </si>
  <si>
    <t>Research Institute／研究機関</t>
  </si>
  <si>
    <t>National Research and Development Agency／国立研究開発法人</t>
    <phoneticPr fontId="1"/>
  </si>
  <si>
    <t>Public Interest Incorporated Foundation／公益財団法人</t>
  </si>
  <si>
    <t>General Incorporated Foundation／一般財団法人</t>
  </si>
  <si>
    <t>Independent Administrative Institution／独立行政法人</t>
  </si>
  <si>
    <t>Local Incorporated Administrative Agency／地方独立行政法人</t>
  </si>
  <si>
    <t>Nonprofit Organization／特定非営利活動法人</t>
  </si>
  <si>
    <t>Medical Corporation／医療法人</t>
  </si>
  <si>
    <t>Other／その他</t>
  </si>
  <si>
    <t>Database Center for Life Science／ライフサイエンス統合データベースセンター</t>
  </si>
  <si>
    <t>Polar Environment Data Science Center／極域環境データサイエンスセンター</t>
  </si>
  <si>
    <t>Center for Social Data Structuring／社会データ構造化センター</t>
  </si>
  <si>
    <t>Center for Open Data in the Humanities／人文学オープンデータ共同利用センター</t>
  </si>
  <si>
    <t>Center for Genome Informatics／ゲノムデータ解析支援センター</t>
  </si>
  <si>
    <t>Center for Data Assimilation Research and Applications／データ同化研究支援センター</t>
  </si>
  <si>
    <t>新規／New</t>
    <rPh sb="0" eb="2">
      <t>シンキ</t>
    </rPh>
    <phoneticPr fontId="1"/>
  </si>
  <si>
    <t>継続／Continued</t>
    <rPh sb="0" eb="2">
      <t>ケイゾク</t>
    </rPh>
    <phoneticPr fontId="1"/>
  </si>
  <si>
    <t>所属機関類別／Affiliation Type</t>
    <phoneticPr fontId="1"/>
  </si>
  <si>
    <t>★Please Select／選んでください★</t>
  </si>
  <si>
    <t>所属機関名／Affiliation Name</t>
    <rPh sb="4" eb="5">
      <t>メイ</t>
    </rPh>
    <phoneticPr fontId="1"/>
  </si>
  <si>
    <t>職名／Job Title</t>
    <rPh sb="0" eb="2">
      <t>ショクメイ</t>
    </rPh>
    <phoneticPr fontId="1"/>
  </si>
  <si>
    <t>氏名（Japanese）</t>
    <phoneticPr fontId="1"/>
  </si>
  <si>
    <t>Name（English）</t>
    <phoneticPr fontId="1"/>
  </si>
  <si>
    <t>費目／
Expense Items</t>
    <rPh sb="0" eb="2">
      <t>ヒモク</t>
    </rPh>
    <phoneticPr fontId="1"/>
  </si>
  <si>
    <t>データサイエンス共同利用基盤施設</t>
    <rPh sb="8" eb="16">
      <t>キョウドウリヨウキバンシセツ</t>
    </rPh>
    <phoneticPr fontId="1"/>
  </si>
  <si>
    <t>ROIS-DS-JOINT</t>
    <phoneticPr fontId="1"/>
  </si>
  <si>
    <t>一般共同研究</t>
    <rPh sb="0" eb="6">
      <t>イッパンキョウドウケンキュウ</t>
    </rPh>
    <phoneticPr fontId="1"/>
  </si>
  <si>
    <t>Joint Research Program</t>
    <phoneticPr fontId="1"/>
  </si>
  <si>
    <t>共同研究集会</t>
    <rPh sb="0" eb="6">
      <t>キョウドウケンキュウシュウカイ</t>
    </rPh>
    <phoneticPr fontId="1"/>
  </si>
  <si>
    <t>Joint Research Meeting</t>
    <phoneticPr fontId="1"/>
  </si>
  <si>
    <t>はい／Yes</t>
    <phoneticPr fontId="1"/>
  </si>
  <si>
    <t>いいえ／No</t>
    <phoneticPr fontId="1"/>
  </si>
  <si>
    <t>メールアドレス／Email Address</t>
    <phoneticPr fontId="1"/>
  </si>
  <si>
    <t xml:space="preserve">部局名／Department </t>
    <phoneticPr fontId="1"/>
  </si>
  <si>
    <t>～</t>
    <phoneticPr fontId="1"/>
  </si>
  <si>
    <t>センター名／DS Center</t>
    <rPh sb="4" eb="5">
      <t>メイ</t>
    </rPh>
    <phoneticPr fontId="1"/>
  </si>
  <si>
    <t>開始日</t>
    <phoneticPr fontId="1"/>
  </si>
  <si>
    <t>区分</t>
    <rPh sb="0" eb="2">
      <t>クブン</t>
    </rPh>
    <phoneticPr fontId="1"/>
  </si>
  <si>
    <t>2022-2</t>
    <phoneticPr fontId="1"/>
  </si>
  <si>
    <t>（記入例／example）2022/8/10</t>
    <phoneticPr fontId="1"/>
  </si>
  <si>
    <t>1件目</t>
    <rPh sb="1" eb="3">
      <t>ケンメ</t>
    </rPh>
    <phoneticPr fontId="1"/>
  </si>
  <si>
    <t>発表年月</t>
    <rPh sb="0" eb="4">
      <t>ハッピョウネンゲツ</t>
    </rPh>
    <phoneticPr fontId="1"/>
  </si>
  <si>
    <t>学会名・掲載誌名</t>
    <rPh sb="0" eb="2">
      <t>ガッカイ</t>
    </rPh>
    <rPh sb="2" eb="3">
      <t>メイ</t>
    </rPh>
    <rPh sb="4" eb="7">
      <t>ケイサイシ</t>
    </rPh>
    <rPh sb="7" eb="8">
      <t>メイ</t>
    </rPh>
    <phoneticPr fontId="1"/>
  </si>
  <si>
    <t>区分</t>
    <rPh sb="0" eb="2">
      <t>クブン</t>
    </rPh>
    <phoneticPr fontId="1"/>
  </si>
  <si>
    <t>国際学会</t>
    <rPh sb="0" eb="4">
      <t>コクサイガッカイ</t>
    </rPh>
    <phoneticPr fontId="1"/>
  </si>
  <si>
    <t>掲載号・ページ</t>
    <rPh sb="0" eb="2">
      <t>ケイサイ</t>
    </rPh>
    <rPh sb="2" eb="3">
      <t>ゴウ</t>
    </rPh>
    <phoneticPr fontId="1"/>
  </si>
  <si>
    <t>号</t>
    <rPh sb="0" eb="1">
      <t>ゴウ</t>
    </rPh>
    <phoneticPr fontId="1"/>
  </si>
  <si>
    <t>P.xx　～　P.xx</t>
    <phoneticPr fontId="1"/>
  </si>
  <si>
    <t>主催者名</t>
    <rPh sb="0" eb="2">
      <t>シュサイ</t>
    </rPh>
    <rPh sb="2" eb="3">
      <t>シャ</t>
    </rPh>
    <rPh sb="3" eb="4">
      <t>メイ</t>
    </rPh>
    <phoneticPr fontId="1"/>
  </si>
  <si>
    <t>表題・論文名</t>
    <rPh sb="0" eb="2">
      <t>ヒョウダイ</t>
    </rPh>
    <rPh sb="3" eb="5">
      <t>ロンブン</t>
    </rPh>
    <rPh sb="5" eb="6">
      <t>メイ</t>
    </rPh>
    <phoneticPr fontId="1"/>
  </si>
  <si>
    <t>発表者・著者名</t>
    <rPh sb="0" eb="3">
      <t>ハッピョウシャ</t>
    </rPh>
    <rPh sb="4" eb="6">
      <t>チョシャ</t>
    </rPh>
    <rPh sb="6" eb="7">
      <t>メイ</t>
    </rPh>
    <phoneticPr fontId="1"/>
  </si>
  <si>
    <t>共同発表者名</t>
    <rPh sb="0" eb="5">
      <t>キョウドウハッピョウシャ</t>
    </rPh>
    <rPh sb="5" eb="6">
      <t>メイ</t>
    </rPh>
    <phoneticPr fontId="1"/>
  </si>
  <si>
    <t>査読の有無</t>
    <rPh sb="0" eb="2">
      <t>サドク</t>
    </rPh>
    <rPh sb="3" eb="5">
      <t>ウム</t>
    </rPh>
    <phoneticPr fontId="1"/>
  </si>
  <si>
    <t>有無</t>
    <rPh sb="0" eb="2">
      <t>ウム</t>
    </rPh>
    <phoneticPr fontId="1"/>
  </si>
  <si>
    <t>DOI/URL</t>
    <phoneticPr fontId="1"/>
  </si>
  <si>
    <t>2件目</t>
    <rPh sb="1" eb="3">
      <t>ケンメ</t>
    </rPh>
    <phoneticPr fontId="1"/>
  </si>
  <si>
    <t>3件目</t>
    <rPh sb="1" eb="3">
      <t>ケンメ</t>
    </rPh>
    <phoneticPr fontId="1"/>
  </si>
  <si>
    <t>4件目</t>
    <rPh sb="1" eb="3">
      <t>ケンメ</t>
    </rPh>
    <phoneticPr fontId="1"/>
  </si>
  <si>
    <t>5件目</t>
    <rPh sb="1" eb="3">
      <t>ケンメ</t>
    </rPh>
    <phoneticPr fontId="1"/>
  </si>
  <si>
    <t>6件目</t>
    <rPh sb="1" eb="3">
      <t>ケンメ</t>
    </rPh>
    <phoneticPr fontId="1"/>
  </si>
  <si>
    <t>7件目</t>
    <rPh sb="1" eb="3">
      <t>ケンメ</t>
    </rPh>
    <phoneticPr fontId="1"/>
  </si>
  <si>
    <t>8件目</t>
    <rPh sb="1" eb="3">
      <t>ケンメ</t>
    </rPh>
    <phoneticPr fontId="1"/>
  </si>
  <si>
    <t>9件目</t>
    <rPh sb="1" eb="3">
      <t>ケンメ</t>
    </rPh>
    <phoneticPr fontId="1"/>
  </si>
  <si>
    <t>10件目</t>
    <rPh sb="2" eb="4">
      <t>ケンメ</t>
    </rPh>
    <phoneticPr fontId="1"/>
  </si>
  <si>
    <t>１．申請課題に関連する主要論文・発表（学会プロシーティングスを含む）／Major papers related to this ​proposal</t>
    <rPh sb="16" eb="18">
      <t>ハッピョウ</t>
    </rPh>
    <phoneticPr fontId="1"/>
  </si>
  <si>
    <t>本年度の本人受領額（千円）
Personal receive amount of this year.
（kJPY）</t>
    <rPh sb="0" eb="3">
      <t>ホンネンド</t>
    </rPh>
    <rPh sb="4" eb="6">
      <t>ホンニン</t>
    </rPh>
    <rPh sb="6" eb="8">
      <t>ジュリョウ</t>
    </rPh>
    <phoneticPr fontId="1"/>
  </si>
  <si>
    <t>代表者or分担者／
Representative or Collaborator</t>
    <rPh sb="0" eb="3">
      <t>ダイヒョウシャ</t>
    </rPh>
    <rPh sb="5" eb="7">
      <t>ブンタン</t>
    </rPh>
    <rPh sb="7" eb="8">
      <t>シャ</t>
    </rPh>
    <phoneticPr fontId="1"/>
  </si>
  <si>
    <t>分担者／Collaborator</t>
    <rPh sb="0" eb="3">
      <t>ブンタンシャ</t>
    </rPh>
    <phoneticPr fontId="1"/>
  </si>
  <si>
    <t>代表者／Representative</t>
    <rPh sb="0" eb="3">
      <t>ダイヒョウシャ</t>
    </rPh>
    <phoneticPr fontId="1"/>
  </si>
  <si>
    <t>はい／Yes</t>
  </si>
  <si>
    <t>2022/08/02</t>
  </si>
  <si>
    <t>３．共同研究の申請内容／Details of the Proposed Research Project</t>
    <phoneticPr fontId="1"/>
  </si>
  <si>
    <t>　※ワード版に記載してください。／Please write in Word version.</t>
    <rPh sb="5" eb="6">
      <t>ハン</t>
    </rPh>
    <phoneticPr fontId="1"/>
  </si>
  <si>
    <t>４．研究参加者等／Research participant</t>
    <phoneticPr fontId="1"/>
  </si>
  <si>
    <t>５．所要経費／Budget Request</t>
    <phoneticPr fontId="1"/>
  </si>
  <si>
    <t>&lt;&lt;論文・発表&gt;&gt;</t>
    <rPh sb="2" eb="4">
      <t>ロンブン</t>
    </rPh>
    <phoneticPr fontId="1"/>
  </si>
  <si>
    <t>※本研究課題に関連するものを中心に、発表年月の新しい順に10件以内で記入してください。
※Please fill in up to 10 titles related to this proposal in descending order of publication date.</t>
    <phoneticPr fontId="1"/>
  </si>
  <si>
    <r>
      <t>※本申請に関係する研究資金</t>
    </r>
    <r>
      <rPr>
        <sz val="10"/>
        <rFont val="Meiryo UI"/>
        <family val="3"/>
        <charset val="128"/>
      </rPr>
      <t>の受入等が有る場合には、下欄に必要事項を記載して下さい。</t>
    </r>
    <r>
      <rPr>
        <sz val="10"/>
        <color rgb="FFFF0000"/>
        <rFont val="Meiryo UI"/>
        <family val="3"/>
        <charset val="128"/>
      </rPr>
      <t xml:space="preserve">
</t>
    </r>
    <r>
      <rPr>
        <sz val="10"/>
        <rFont val="Meiryo UI"/>
        <family val="3"/>
        <charset val="128"/>
      </rPr>
      <t xml:space="preserve">／If you have received or going to receive </t>
    </r>
    <r>
      <rPr>
        <sz val="10"/>
        <color rgb="FFFF0000"/>
        <rFont val="Meiryo UI"/>
        <family val="3"/>
        <charset val="128"/>
      </rPr>
      <t>research funds related to this application</t>
    </r>
    <r>
      <rPr>
        <sz val="10"/>
        <rFont val="Meiryo UI"/>
        <family val="3"/>
        <charset val="128"/>
      </rPr>
      <t>, please fill in below.</t>
    </r>
    <rPh sb="1" eb="4">
      <t>ホンシンセイ</t>
    </rPh>
    <rPh sb="5" eb="7">
      <t>カンケイ</t>
    </rPh>
    <rPh sb="16" eb="17">
      <t>トウ</t>
    </rPh>
    <phoneticPr fontId="1"/>
  </si>
  <si>
    <t>６．関連する他の研究資金の受入状況／Other Related Research Funds</t>
    <rPh sb="2" eb="4">
      <t>カンレン</t>
    </rPh>
    <rPh sb="6" eb="7">
      <t>タ</t>
    </rPh>
    <rPh sb="8" eb="10">
      <t>ケンキュウ</t>
    </rPh>
    <rPh sb="10" eb="12">
      <t>シキン</t>
    </rPh>
    <rPh sb="13" eb="15">
      <t>ウケイレ</t>
    </rPh>
    <rPh sb="15" eb="17">
      <t>ジョウキョウ</t>
    </rPh>
    <phoneticPr fontId="1"/>
  </si>
  <si>
    <t>７．申請者（研究代表者）の主な研究業績／Major Achievements of the Applicant</t>
    <phoneticPr fontId="1"/>
  </si>
  <si>
    <t>８．申請者（研究代表者）の研究略歴／Brief C.V. of the Applicant</t>
    <phoneticPr fontId="1"/>
  </si>
  <si>
    <t>９．所属機関長（又は所属長）の承諾／Acceptance of affiliated institution manager (or department head)</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</si>
</sst>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yyyy/m/d;@"/>
    <numFmt numFmtId="178" formatCode="yyyy/m"/>
  </numFmts>
  <fonts count="33" x14ac:knownFonts="1">
    <font>
      <sz val="11"/>
      <color theme="1"/>
      <name val="游ゴシック"/>
      <family val="3"/>
      <charset val="128"/>
      <scheme val="minor"/>
    </font>
    <font>
      <sz val="6"/>
      <name val="游ゴシック"/>
      <family val="3"/>
      <charset val="128"/>
    </font>
    <font>
      <sz val="10"/>
      <color indexed="8"/>
      <name val="Meiryo UI"/>
      <family val="3"/>
      <charset val="128"/>
    </font>
    <font>
      <sz val="10"/>
      <name val="Meiryo UI"/>
      <family val="3"/>
      <charset val="128"/>
    </font>
    <font>
      <sz val="10"/>
      <color indexed="10"/>
      <name val="Meiryo UI"/>
      <family val="3"/>
      <charset val="128"/>
    </font>
    <font>
      <b/>
      <sz val="10"/>
      <color indexed="10"/>
      <name val="Meiryo UI"/>
      <family val="3"/>
      <charset val="128"/>
    </font>
    <font>
      <sz val="11"/>
      <color theme="1"/>
      <name val="游ゴシック"/>
      <family val="3"/>
      <charset val="128"/>
      <scheme val="minor"/>
    </font>
    <font>
      <sz val="18"/>
      <color theme="3"/>
      <name val="游ゴシック Light"/>
      <family val="3"/>
      <charset val="128"/>
      <scheme val="major"/>
    </font>
    <font>
      <b/>
      <sz val="15"/>
      <color theme="3"/>
      <name val="游ゴシック"/>
      <family val="3"/>
      <charset val="128"/>
      <scheme val="minor"/>
    </font>
    <font>
      <b/>
      <sz val="13"/>
      <color theme="3"/>
      <name val="游ゴシック"/>
      <family val="3"/>
      <charset val="128"/>
      <scheme val="minor"/>
    </font>
    <font>
      <b/>
      <sz val="11"/>
      <color theme="3"/>
      <name val="游ゴシック"/>
      <family val="3"/>
      <charset val="128"/>
      <scheme val="minor"/>
    </font>
    <font>
      <sz val="11"/>
      <color rgb="FF006100"/>
      <name val="游ゴシック"/>
      <family val="3"/>
      <charset val="128"/>
      <scheme val="minor"/>
    </font>
    <font>
      <sz val="11"/>
      <color rgb="FF9C0006"/>
      <name val="游ゴシック"/>
      <family val="3"/>
      <charset val="128"/>
      <scheme val="minor"/>
    </font>
    <font>
      <sz val="11"/>
      <color rgb="FF9C5700"/>
      <name val="游ゴシック"/>
      <family val="3"/>
      <charset val="128"/>
      <scheme val="minor"/>
    </font>
    <font>
      <sz val="11"/>
      <color rgb="FF3F3F76"/>
      <name val="游ゴシック"/>
      <family val="3"/>
      <charset val="128"/>
      <scheme val="minor"/>
    </font>
    <font>
      <b/>
      <sz val="11"/>
      <color rgb="FF3F3F3F"/>
      <name val="游ゴシック"/>
      <family val="3"/>
      <charset val="128"/>
      <scheme val="minor"/>
    </font>
    <font>
      <b/>
      <sz val="11"/>
      <color rgb="FFFA7D00"/>
      <name val="游ゴシック"/>
      <family val="3"/>
      <charset val="128"/>
      <scheme val="minor"/>
    </font>
    <font>
      <sz val="11"/>
      <color rgb="FFFA7D00"/>
      <name val="游ゴシック"/>
      <family val="3"/>
      <charset val="128"/>
      <scheme val="minor"/>
    </font>
    <font>
      <b/>
      <sz val="11"/>
      <color theme="0"/>
      <name val="游ゴシック"/>
      <family val="3"/>
      <charset val="128"/>
      <scheme val="minor"/>
    </font>
    <font>
      <sz val="11"/>
      <color rgb="FFFF0000"/>
      <name val="游ゴシック"/>
      <family val="3"/>
      <charset val="128"/>
      <scheme val="minor"/>
    </font>
    <font>
      <i/>
      <sz val="11"/>
      <color rgb="FF7F7F7F"/>
      <name val="游ゴシック"/>
      <family val="3"/>
      <charset val="128"/>
      <scheme val="minor"/>
    </font>
    <font>
      <b/>
      <sz val="11"/>
      <color theme="1"/>
      <name val="游ゴシック"/>
      <family val="3"/>
      <charset val="128"/>
      <scheme val="minor"/>
    </font>
    <font>
      <sz val="11"/>
      <color theme="0"/>
      <name val="游ゴシック"/>
      <family val="3"/>
      <charset val="128"/>
      <scheme val="minor"/>
    </font>
    <font>
      <sz val="10"/>
      <color theme="1"/>
      <name val="Meiryo UI"/>
      <family val="3"/>
      <charset val="128"/>
    </font>
    <font>
      <sz val="10"/>
      <color rgb="FF808080"/>
      <name val="Meiryo UI"/>
      <family val="3"/>
      <charset val="128"/>
    </font>
    <font>
      <sz val="10"/>
      <color rgb="FF000000"/>
      <name val="Meiryo UI"/>
      <family val="3"/>
      <charset val="128"/>
    </font>
    <font>
      <sz val="10"/>
      <color rgb="FFFF0000"/>
      <name val="Meiryo UI"/>
      <family val="3"/>
      <charset val="128"/>
    </font>
    <font>
      <b/>
      <sz val="11"/>
      <color rgb="FF000000"/>
      <name val="Meiryo UI"/>
      <family val="3"/>
      <charset val="128"/>
    </font>
    <font>
      <sz val="9"/>
      <color theme="1"/>
      <name val="Meiryo UI"/>
      <family val="3"/>
      <charset val="128"/>
    </font>
    <font>
      <b/>
      <sz val="10"/>
      <color theme="1"/>
      <name val="Meiryo UI"/>
      <family val="3"/>
      <charset val="128"/>
    </font>
    <font>
      <sz val="12"/>
      <color rgb="FF000000"/>
      <name val="Meiryo UI"/>
      <family val="3"/>
      <charset val="128"/>
    </font>
    <font>
      <b/>
      <sz val="14"/>
      <color rgb="FF000000"/>
      <name val="Meiryo UI"/>
      <family val="3"/>
      <charset val="128"/>
    </font>
    <font>
      <b/>
      <sz val="12"/>
      <color rgb="FF000000"/>
      <name val="Meiryo UI"/>
      <family val="3"/>
      <charset val="128"/>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theme="8" tint="0.79998168889431442"/>
        <bgColor indexed="64"/>
      </patternFill>
    </fill>
    <fill>
      <patternFill patternType="solid">
        <fgColor rgb="FFFFFF00"/>
        <bgColor indexed="64"/>
      </patternFill>
    </fill>
  </fills>
  <borders count="1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style="dotted">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style="thin">
        <color indexed="64"/>
      </left>
      <right/>
      <top/>
      <bottom/>
      <diagonal/>
    </border>
    <border>
      <left/>
      <right/>
      <top/>
      <bottom style="mediumDashed">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thin">
        <color indexed="64"/>
      </bottom>
      <diagonal/>
    </border>
    <border>
      <left style="thin">
        <color indexed="64"/>
      </left>
      <right/>
      <top/>
      <bottom style="medium">
        <color indexed="64"/>
      </bottom>
      <diagonal/>
    </border>
    <border>
      <left style="thin">
        <color indexed="64"/>
      </left>
      <right/>
      <top style="medium">
        <color indexed="64"/>
      </top>
      <bottom/>
      <diagonal/>
    </border>
    <border>
      <left/>
      <right/>
      <top style="medium">
        <color indexed="64"/>
      </top>
      <bottom/>
      <diagonal/>
    </border>
    <border>
      <left/>
      <right/>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style="thin">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style="thin">
        <color indexed="64"/>
      </top>
      <bottom style="medium">
        <color rgb="FFFF0000"/>
      </bottom>
      <diagonal/>
    </border>
    <border>
      <left style="thin">
        <color indexed="64"/>
      </left>
      <right style="thin">
        <color indexed="64"/>
      </right>
      <top style="thin">
        <color indexed="64"/>
      </top>
      <bottom style="medium">
        <color rgb="FFFF0000"/>
      </bottom>
      <diagonal/>
    </border>
    <border>
      <left/>
      <right style="thin">
        <color indexed="64"/>
      </right>
      <top style="medium">
        <color rgb="FFFF0000"/>
      </top>
      <bottom style="thin">
        <color indexed="64"/>
      </bottom>
      <diagonal/>
    </border>
    <border>
      <left style="thin">
        <color indexed="64"/>
      </left>
      <right style="thin">
        <color indexed="64"/>
      </right>
      <top style="medium">
        <color rgb="FFFF0000"/>
      </top>
      <bottom style="thin">
        <color indexed="64"/>
      </bottom>
      <diagonal/>
    </border>
    <border>
      <left style="thin">
        <color indexed="64"/>
      </left>
      <right style="medium">
        <color rgb="FFFF0000"/>
      </right>
      <top/>
      <bottom style="thin">
        <color indexed="64"/>
      </bottom>
      <diagonal/>
    </border>
    <border>
      <left style="thin">
        <color indexed="64"/>
      </left>
      <right style="thin">
        <color indexed="64"/>
      </right>
      <top/>
      <bottom style="medium">
        <color rgb="FFFF0000"/>
      </bottom>
      <diagonal/>
    </border>
    <border>
      <left style="thin">
        <color indexed="64"/>
      </left>
      <right style="medium">
        <color rgb="FFFF0000"/>
      </right>
      <top/>
      <bottom style="medium">
        <color rgb="FFFF0000"/>
      </bottom>
      <diagonal/>
    </border>
    <border>
      <left style="thin">
        <color indexed="64"/>
      </left>
      <right style="medium">
        <color indexed="64"/>
      </right>
      <top style="medium">
        <color rgb="FFFF0000"/>
      </top>
      <bottom/>
      <diagonal/>
    </border>
    <border>
      <left style="thin">
        <color indexed="64"/>
      </left>
      <right style="medium">
        <color indexed="64"/>
      </right>
      <top style="thin">
        <color indexed="64"/>
      </top>
      <bottom style="medium">
        <color rgb="FFFF0000"/>
      </bottom>
      <diagonal/>
    </border>
    <border>
      <left style="medium">
        <color rgb="FFFF0000"/>
      </left>
      <right/>
      <top/>
      <bottom/>
      <diagonal/>
    </border>
    <border>
      <left style="medium">
        <color rgb="FFFF0000"/>
      </left>
      <right/>
      <top/>
      <bottom style="medium">
        <color rgb="FFFF0000"/>
      </bottom>
      <diagonal/>
    </border>
    <border>
      <left/>
      <right/>
      <top/>
      <bottom style="medium">
        <color rgb="FFFF0000"/>
      </bottom>
      <diagonal/>
    </border>
    <border>
      <left style="medium">
        <color indexed="64"/>
      </left>
      <right style="thin">
        <color indexed="64"/>
      </right>
      <top style="medium">
        <color rgb="FFFF0000"/>
      </top>
      <bottom style="thin">
        <color indexed="64"/>
      </bottom>
      <diagonal/>
    </border>
    <border>
      <left style="medium">
        <color indexed="64"/>
      </left>
      <right/>
      <top style="medium">
        <color rgb="FFFF0000"/>
      </top>
      <bottom style="thin">
        <color indexed="64"/>
      </bottom>
      <diagonal/>
    </border>
    <border>
      <left style="medium">
        <color rgb="FFFF0000"/>
      </left>
      <right style="thin">
        <color indexed="64"/>
      </right>
      <top style="medium">
        <color rgb="FFFF0000"/>
      </top>
      <bottom style="medium">
        <color indexed="64"/>
      </bottom>
      <diagonal/>
    </border>
    <border>
      <left style="thin">
        <color indexed="64"/>
      </left>
      <right style="thin">
        <color indexed="64"/>
      </right>
      <top style="medium">
        <color rgb="FFFF0000"/>
      </top>
      <bottom style="medium">
        <color indexed="64"/>
      </bottom>
      <diagonal/>
    </border>
    <border>
      <left style="thin">
        <color indexed="64"/>
      </left>
      <right/>
      <top style="thin">
        <color indexed="64"/>
      </top>
      <bottom style="medium">
        <color rgb="FFFF0000"/>
      </bottom>
      <diagonal/>
    </border>
    <border>
      <left/>
      <right style="medium">
        <color rgb="FFFF0000"/>
      </right>
      <top style="thin">
        <color indexed="64"/>
      </top>
      <bottom style="thin">
        <color indexed="64"/>
      </bottom>
      <diagonal/>
    </border>
    <border>
      <left/>
      <right style="medium">
        <color rgb="FFFF0000"/>
      </right>
      <top/>
      <bottom style="thin">
        <color indexed="64"/>
      </bottom>
      <diagonal/>
    </border>
    <border>
      <left style="thin">
        <color indexed="64"/>
      </left>
      <right style="medium">
        <color rgb="FFFF0000"/>
      </right>
      <top style="thin">
        <color indexed="64"/>
      </top>
      <bottom style="medium">
        <color rgb="FFFF0000"/>
      </bottom>
      <diagonal/>
    </border>
    <border>
      <left style="medium">
        <color rgb="FFFF0000"/>
      </left>
      <right style="thin">
        <color indexed="64"/>
      </right>
      <top style="thin">
        <color indexed="64"/>
      </top>
      <bottom style="thin">
        <color indexed="64"/>
      </bottom>
      <diagonal/>
    </border>
    <border>
      <left style="medium">
        <color rgb="FFFF0000"/>
      </left>
      <right style="thin">
        <color indexed="64"/>
      </right>
      <top style="thin">
        <color indexed="64"/>
      </top>
      <bottom style="medium">
        <color rgb="FFFF0000"/>
      </bottom>
      <diagonal/>
    </border>
    <border>
      <left style="thin">
        <color indexed="64"/>
      </left>
      <right/>
      <top style="medium">
        <color rgb="FFFF0000"/>
      </top>
      <bottom style="thin">
        <color indexed="64"/>
      </bottom>
      <diagonal/>
    </border>
    <border>
      <left style="thin">
        <color indexed="64"/>
      </left>
      <right/>
      <top style="medium">
        <color rgb="FFFF0000"/>
      </top>
      <bottom/>
      <diagonal/>
    </border>
    <border>
      <left/>
      <right/>
      <top style="medium">
        <color rgb="FFFF0000"/>
      </top>
      <bottom/>
      <diagonal/>
    </border>
    <border>
      <left/>
      <right style="medium">
        <color rgb="FFFF0000"/>
      </right>
      <top style="medium">
        <color rgb="FFFF0000"/>
      </top>
      <bottom/>
      <diagonal/>
    </border>
    <border>
      <left/>
      <right style="medium">
        <color rgb="FFFF0000"/>
      </right>
      <top/>
      <bottom/>
      <diagonal/>
    </border>
    <border>
      <left style="thin">
        <color indexed="64"/>
      </left>
      <right/>
      <top/>
      <bottom style="medium">
        <color rgb="FFFF0000"/>
      </bottom>
      <diagonal/>
    </border>
    <border>
      <left/>
      <right style="medium">
        <color rgb="FFFF0000"/>
      </right>
      <top/>
      <bottom style="medium">
        <color rgb="FFFF0000"/>
      </bottom>
      <diagonal/>
    </border>
    <border>
      <left style="thick">
        <color rgb="FFFF0000"/>
      </left>
      <right style="thick">
        <color rgb="FFFF0000"/>
      </right>
      <top style="thick">
        <color rgb="FFFF0000"/>
      </top>
      <bottom style="thick">
        <color rgb="FFFF0000"/>
      </bottom>
      <diagonal/>
    </border>
    <border>
      <left style="medium">
        <color rgb="FFFF0000"/>
      </left>
      <right style="medium">
        <color rgb="FFFF0000"/>
      </right>
      <top style="medium">
        <color rgb="FFFF0000"/>
      </top>
      <bottom style="dotted">
        <color indexed="64"/>
      </bottom>
      <diagonal/>
    </border>
    <border>
      <left style="medium">
        <color rgb="FFFF0000"/>
      </left>
      <right style="medium">
        <color rgb="FFFF0000"/>
      </right>
      <top/>
      <bottom style="medium">
        <color rgb="FFFF0000"/>
      </bottom>
      <diagonal/>
    </border>
    <border>
      <left style="thin">
        <color indexed="64"/>
      </left>
      <right style="medium">
        <color rgb="FFFF0000"/>
      </right>
      <top style="thin">
        <color indexed="64"/>
      </top>
      <bottom style="thin">
        <color indexed="64"/>
      </bottom>
      <diagonal/>
    </border>
    <border>
      <left style="medium">
        <color rgb="FFFF0000"/>
      </left>
      <right style="medium">
        <color rgb="FFFF0000"/>
      </right>
      <top style="medium">
        <color rgb="FFFF0000"/>
      </top>
      <bottom style="medium">
        <color rgb="FFFF0000"/>
      </bottom>
      <diagonal/>
    </border>
    <border>
      <left style="medium">
        <color rgb="FFFF0000"/>
      </left>
      <right style="thin">
        <color indexed="64"/>
      </right>
      <top/>
      <bottom style="thin">
        <color indexed="64"/>
      </bottom>
      <diagonal/>
    </border>
    <border>
      <left style="medium">
        <color indexed="64"/>
      </left>
      <right style="thin">
        <color indexed="64"/>
      </right>
      <top style="thin">
        <color indexed="64"/>
      </top>
      <bottom style="medium">
        <color rgb="FFFF0000"/>
      </bottom>
      <diagonal/>
    </border>
    <border>
      <left/>
      <right style="medium">
        <color rgb="FFFF0000"/>
      </right>
      <top style="medium">
        <color indexed="64"/>
      </top>
      <bottom style="thin">
        <color indexed="64"/>
      </bottom>
      <diagonal/>
    </border>
    <border>
      <left/>
      <right style="medium">
        <color rgb="FFFF0000"/>
      </right>
      <top style="thin">
        <color indexed="64"/>
      </top>
      <bottom style="medium">
        <color indexed="64"/>
      </bottom>
      <diagonal/>
    </border>
    <border>
      <left style="medium">
        <color rgb="FFFF0000"/>
      </left>
      <right style="thin">
        <color indexed="64"/>
      </right>
      <top style="medium">
        <color indexed="64"/>
      </top>
      <bottom style="thin">
        <color indexed="64"/>
      </bottom>
      <diagonal/>
    </border>
    <border>
      <left/>
      <right style="medium">
        <color rgb="FFFF0000"/>
      </right>
      <top style="medium">
        <color indexed="64"/>
      </top>
      <bottom/>
      <diagonal/>
    </border>
    <border>
      <left/>
      <right style="medium">
        <color rgb="FFFF0000"/>
      </right>
      <top/>
      <bottom style="medium">
        <color indexed="64"/>
      </bottom>
      <diagonal/>
    </border>
    <border>
      <left style="medium">
        <color rgb="FFFF0000"/>
      </left>
      <right/>
      <top style="thin">
        <color indexed="64"/>
      </top>
      <bottom style="thin">
        <color indexed="64"/>
      </bottom>
      <diagonal/>
    </border>
    <border>
      <left style="medium">
        <color rgb="FFFF0000"/>
      </left>
      <right/>
      <top/>
      <bottom style="thin">
        <color indexed="64"/>
      </bottom>
      <diagonal/>
    </border>
    <border>
      <left style="medium">
        <color rgb="FFFF0000"/>
      </left>
      <right/>
      <top style="medium">
        <color rgb="FFFF0000"/>
      </top>
      <bottom/>
      <diagonal/>
    </border>
    <border>
      <left/>
      <right style="medium">
        <color indexed="64"/>
      </right>
      <top style="medium">
        <color rgb="FFFF0000"/>
      </top>
      <bottom/>
      <diagonal/>
    </border>
    <border>
      <left/>
      <right/>
      <top style="medium">
        <color rgb="FFFF0000"/>
      </top>
      <bottom style="thin">
        <color indexed="64"/>
      </bottom>
      <diagonal/>
    </border>
    <border>
      <left/>
      <right style="medium">
        <color rgb="FFFF0000"/>
      </right>
      <top style="medium">
        <color rgb="FFFF0000"/>
      </top>
      <bottom style="thin">
        <color indexed="64"/>
      </bottom>
      <diagonal/>
    </border>
    <border>
      <left style="medium">
        <color rgb="FFFF0000"/>
      </left>
      <right/>
      <top/>
      <bottom style="medium">
        <color indexed="64"/>
      </bottom>
      <diagonal/>
    </border>
    <border>
      <left style="medium">
        <color indexed="64"/>
      </left>
      <right/>
      <top style="thin">
        <color indexed="64"/>
      </top>
      <bottom style="medium">
        <color rgb="FFFF0000"/>
      </bottom>
      <diagonal/>
    </border>
    <border>
      <left/>
      <right/>
      <top style="thin">
        <color indexed="64"/>
      </top>
      <bottom style="medium">
        <color rgb="FFFF0000"/>
      </bottom>
      <diagonal/>
    </border>
    <border>
      <left/>
      <right style="medium">
        <color rgb="FFFF0000"/>
      </right>
      <top style="thin">
        <color indexed="64"/>
      </top>
      <bottom style="medium">
        <color rgb="FFFF0000"/>
      </bottom>
      <diagonal/>
    </border>
    <border>
      <left/>
      <right style="thin">
        <color indexed="64"/>
      </right>
      <top/>
      <bottom style="medium">
        <color rgb="FFFF0000"/>
      </bottom>
      <diagonal/>
    </border>
    <border>
      <left style="medium">
        <color rgb="FFFF0000"/>
      </left>
      <right/>
      <top style="thin">
        <color indexed="64"/>
      </top>
      <bottom style="medium">
        <color rgb="FFFF0000"/>
      </bottom>
      <diagonal/>
    </border>
    <border>
      <left style="medium">
        <color rgb="FFFF0000"/>
      </left>
      <right/>
      <top style="medium">
        <color rgb="FFFF0000"/>
      </top>
      <bottom style="medium">
        <color indexed="64"/>
      </bottom>
      <diagonal/>
    </border>
    <border>
      <left/>
      <right/>
      <top style="medium">
        <color rgb="FFFF0000"/>
      </top>
      <bottom style="medium">
        <color indexed="64"/>
      </bottom>
      <diagonal/>
    </border>
    <border>
      <left style="thin">
        <color indexed="64"/>
      </left>
      <right/>
      <top style="medium">
        <color rgb="FFFF0000"/>
      </top>
      <bottom style="medium">
        <color indexed="64"/>
      </bottom>
      <diagonal/>
    </border>
    <border>
      <left/>
      <right style="medium">
        <color rgb="FFFF0000"/>
      </right>
      <top style="medium">
        <color rgb="FFFF0000"/>
      </top>
      <bottom style="medium">
        <color indexed="64"/>
      </bottom>
      <diagonal/>
    </border>
    <border>
      <left style="medium">
        <color rgb="FFFF0000"/>
      </left>
      <right style="thin">
        <color indexed="64"/>
      </right>
      <top style="medium">
        <color rgb="FFFF0000"/>
      </top>
      <bottom/>
      <diagonal/>
    </border>
    <border>
      <left style="medium">
        <color rgb="FFFF0000"/>
      </left>
      <right style="thin">
        <color indexed="64"/>
      </right>
      <top/>
      <bottom style="medium">
        <color rgb="FFFF0000"/>
      </bottom>
      <diagonal/>
    </border>
    <border>
      <left style="thin">
        <color indexed="64"/>
      </left>
      <right style="medium">
        <color rgb="FFFF0000"/>
      </right>
      <top style="medium">
        <color rgb="FFFF0000"/>
      </top>
      <bottom style="thin">
        <color indexed="64"/>
      </bottom>
      <diagonal/>
    </border>
    <border>
      <left/>
      <right style="medium">
        <color indexed="64"/>
      </right>
      <top style="thin">
        <color indexed="64"/>
      </top>
      <bottom style="medium">
        <color rgb="FFFF0000"/>
      </bottom>
      <diagonal/>
    </border>
    <border>
      <left style="medium">
        <color rgb="FFFF0000"/>
      </left>
      <right/>
      <top style="medium">
        <color rgb="FFFF0000"/>
      </top>
      <bottom style="thin">
        <color indexed="64"/>
      </bottom>
      <diagonal/>
    </border>
    <border>
      <left/>
      <right style="medium">
        <color indexed="64"/>
      </right>
      <top style="medium">
        <color rgb="FFFF0000"/>
      </top>
      <bottom style="thin">
        <color indexed="64"/>
      </bottom>
      <diagonal/>
    </border>
    <border>
      <left style="medium">
        <color rgb="FFFF0000"/>
      </left>
      <right style="medium">
        <color indexed="64"/>
      </right>
      <top style="medium">
        <color indexed="64"/>
      </top>
      <bottom/>
      <diagonal/>
    </border>
    <border>
      <left style="medium">
        <color rgb="FFFF0000"/>
      </left>
      <right style="medium">
        <color indexed="64"/>
      </right>
      <top/>
      <bottom/>
      <diagonal/>
    </border>
    <border>
      <left style="medium">
        <color rgb="FFFF0000"/>
      </left>
      <right style="medium">
        <color indexed="64"/>
      </right>
      <top/>
      <bottom style="medium">
        <color rgb="FFFF0000"/>
      </bottom>
      <diagonal/>
    </border>
    <border>
      <left style="thin">
        <color indexed="64"/>
      </left>
      <right style="thin">
        <color indexed="64"/>
      </right>
      <top style="medium">
        <color rgb="FFFF0000"/>
      </top>
      <bottom/>
      <diagonal/>
    </border>
    <border>
      <left style="thin">
        <color indexed="64"/>
      </left>
      <right style="medium">
        <color rgb="FFFF0000"/>
      </right>
      <top style="medium">
        <color rgb="FFFF0000"/>
      </top>
      <bottom/>
      <diagonal/>
    </border>
    <border>
      <left style="thin">
        <color indexed="64"/>
      </left>
      <right style="medium">
        <color rgb="FFFF0000"/>
      </right>
      <top/>
      <bottom style="medium">
        <color indexed="64"/>
      </bottom>
      <diagonal/>
    </border>
    <border>
      <left style="medium">
        <color rgb="FFFF0000"/>
      </left>
      <right style="medium">
        <color indexed="64"/>
      </right>
      <top style="medium">
        <color rgb="FFFF0000"/>
      </top>
      <bottom style="thin">
        <color indexed="64"/>
      </bottom>
      <diagonal/>
    </border>
    <border>
      <left style="medium">
        <color rgb="FFFF0000"/>
      </left>
      <right style="medium">
        <color indexed="64"/>
      </right>
      <top style="thin">
        <color indexed="64"/>
      </top>
      <bottom style="thin">
        <color indexed="64"/>
      </bottom>
      <diagonal/>
    </border>
    <border>
      <left style="medium">
        <color rgb="FFFF0000"/>
      </left>
      <right style="medium">
        <color indexed="64"/>
      </right>
      <top style="thin">
        <color indexed="64"/>
      </top>
      <bottom style="medium">
        <color rgb="FFFF0000"/>
      </bottom>
      <diagonal/>
    </border>
    <border>
      <left style="medium">
        <color rgb="FFFF0000"/>
      </left>
      <right style="medium">
        <color indexed="64"/>
      </right>
      <top style="medium">
        <color rgb="FFFF0000"/>
      </top>
      <bottom/>
      <diagonal/>
    </border>
    <border>
      <left style="medium">
        <color rgb="FFFF0000"/>
      </left>
      <right style="medium">
        <color indexed="64"/>
      </right>
      <top/>
      <bottom style="medium">
        <color indexed="64"/>
      </bottom>
      <diagonal/>
    </border>
    <border>
      <left style="medium">
        <color rgb="FFFF0000"/>
      </left>
      <right style="medium">
        <color indexed="64"/>
      </right>
      <top/>
      <bottom style="thin">
        <color indexed="64"/>
      </bottom>
      <diagonal/>
    </border>
    <border>
      <left style="medium">
        <color indexed="64"/>
      </left>
      <right/>
      <top/>
      <bottom style="medium">
        <color rgb="FFFF0000"/>
      </bottom>
      <diagonal/>
    </border>
    <border>
      <left/>
      <right style="medium">
        <color indexed="64"/>
      </right>
      <top/>
      <bottom style="medium">
        <color rgb="FFFF0000"/>
      </bottom>
      <diagonal/>
    </border>
    <border>
      <left/>
      <right style="thin">
        <color indexed="64"/>
      </right>
      <top style="medium">
        <color indexed="64"/>
      </top>
      <bottom style="thin">
        <color indexed="64"/>
      </bottom>
      <diagonal/>
    </border>
    <border>
      <left/>
      <right style="thin">
        <color indexed="64"/>
      </right>
      <top style="medium">
        <color rgb="FFFF0000"/>
      </top>
      <bottom/>
      <diagonal/>
    </border>
    <border>
      <left/>
      <right style="thin">
        <color indexed="64"/>
      </right>
      <top style="thin">
        <color indexed="64"/>
      </top>
      <bottom style="medium">
        <color indexed="64"/>
      </bottom>
      <diagonal/>
    </border>
    <border>
      <left style="medium">
        <color rgb="FFFF0000"/>
      </left>
      <right/>
      <top style="medium">
        <color indexed="64"/>
      </top>
      <bottom style="thin">
        <color indexed="64"/>
      </bottom>
      <diagonal/>
    </border>
  </borders>
  <cellStyleXfs count="42">
    <xf numFmtId="0" fontId="0" fillId="0" borderId="0">
      <alignment vertical="center"/>
    </xf>
    <xf numFmtId="0" fontId="6" fillId="10" borderId="0" applyNumberFormat="0" applyBorder="0" applyAlignment="0" applyProtection="0">
      <alignment vertical="center"/>
    </xf>
    <xf numFmtId="0" fontId="6" fillId="14" borderId="0" applyNumberFormat="0" applyBorder="0" applyAlignment="0" applyProtection="0">
      <alignment vertical="center"/>
    </xf>
    <xf numFmtId="0" fontId="6" fillId="18" borderId="0" applyNumberFormat="0" applyBorder="0" applyAlignment="0" applyProtection="0">
      <alignment vertical="center"/>
    </xf>
    <xf numFmtId="0" fontId="6" fillId="22" borderId="0" applyNumberFormat="0" applyBorder="0" applyAlignment="0" applyProtection="0">
      <alignment vertical="center"/>
    </xf>
    <xf numFmtId="0" fontId="6" fillId="26" borderId="0" applyNumberFormat="0" applyBorder="0" applyAlignment="0" applyProtection="0">
      <alignment vertical="center"/>
    </xf>
    <xf numFmtId="0" fontId="6" fillId="30" borderId="0" applyNumberFormat="0" applyBorder="0" applyAlignment="0" applyProtection="0">
      <alignment vertical="center"/>
    </xf>
    <xf numFmtId="0" fontId="6" fillId="11" borderId="0" applyNumberFormat="0" applyBorder="0" applyAlignment="0" applyProtection="0">
      <alignment vertical="center"/>
    </xf>
    <xf numFmtId="0" fontId="6" fillId="15" borderId="0" applyNumberFormat="0" applyBorder="0" applyAlignment="0" applyProtection="0">
      <alignment vertical="center"/>
    </xf>
    <xf numFmtId="0" fontId="6" fillId="19" borderId="0" applyNumberFormat="0" applyBorder="0" applyAlignment="0" applyProtection="0">
      <alignment vertical="center"/>
    </xf>
    <xf numFmtId="0" fontId="6" fillId="23" borderId="0" applyNumberFormat="0" applyBorder="0" applyAlignment="0" applyProtection="0">
      <alignment vertical="center"/>
    </xf>
    <xf numFmtId="0" fontId="6" fillId="27" borderId="0" applyNumberFormat="0" applyBorder="0" applyAlignment="0" applyProtection="0">
      <alignment vertical="center"/>
    </xf>
    <xf numFmtId="0" fontId="6" fillId="31" borderId="0" applyNumberFormat="0" applyBorder="0" applyAlignment="0" applyProtection="0">
      <alignment vertical="center"/>
    </xf>
    <xf numFmtId="0" fontId="6" fillId="12" borderId="0" applyNumberFormat="0" applyBorder="0" applyAlignment="0" applyProtection="0">
      <alignment vertical="center"/>
    </xf>
    <xf numFmtId="0" fontId="6" fillId="16" borderId="0" applyNumberFormat="0" applyBorder="0" applyAlignment="0" applyProtection="0">
      <alignment vertical="center"/>
    </xf>
    <xf numFmtId="0" fontId="6" fillId="20" borderId="0" applyNumberFormat="0" applyBorder="0" applyAlignment="0" applyProtection="0">
      <alignment vertical="center"/>
    </xf>
    <xf numFmtId="0" fontId="6" fillId="24" borderId="0" applyNumberFormat="0" applyBorder="0" applyAlignment="0" applyProtection="0">
      <alignment vertical="center"/>
    </xf>
    <xf numFmtId="0" fontId="6" fillId="28" borderId="0" applyNumberFormat="0" applyBorder="0" applyAlignment="0" applyProtection="0">
      <alignment vertical="center"/>
    </xf>
    <xf numFmtId="0" fontId="6" fillId="32" borderId="0" applyNumberFormat="0" applyBorder="0" applyAlignment="0" applyProtection="0">
      <alignment vertical="center"/>
    </xf>
    <xf numFmtId="0" fontId="22" fillId="9" borderId="0" applyNumberFormat="0" applyBorder="0" applyAlignment="0" applyProtection="0">
      <alignment vertical="center"/>
    </xf>
    <xf numFmtId="0" fontId="22" fillId="13" borderId="0" applyNumberFormat="0" applyBorder="0" applyAlignment="0" applyProtection="0">
      <alignment vertical="center"/>
    </xf>
    <xf numFmtId="0" fontId="22" fillId="17" borderId="0" applyNumberFormat="0" applyBorder="0" applyAlignment="0" applyProtection="0">
      <alignment vertical="center"/>
    </xf>
    <xf numFmtId="0" fontId="22" fillId="21" borderId="0" applyNumberFormat="0" applyBorder="0" applyAlignment="0" applyProtection="0">
      <alignment vertical="center"/>
    </xf>
    <xf numFmtId="0" fontId="22" fillId="25" borderId="0" applyNumberFormat="0" applyBorder="0" applyAlignment="0" applyProtection="0">
      <alignment vertical="center"/>
    </xf>
    <xf numFmtId="0" fontId="22" fillId="29" borderId="0" applyNumberFormat="0" applyBorder="0" applyAlignment="0" applyProtection="0">
      <alignment vertical="center"/>
    </xf>
    <xf numFmtId="0" fontId="7" fillId="0" borderId="0" applyNumberFormat="0" applyFill="0" applyBorder="0" applyAlignment="0" applyProtection="0">
      <alignment vertical="center"/>
    </xf>
    <xf numFmtId="0" fontId="18" fillId="7" borderId="41" applyNumberFormat="0" applyAlignment="0" applyProtection="0">
      <alignment vertical="center"/>
    </xf>
    <xf numFmtId="0" fontId="13" fillId="4" borderId="0" applyNumberFormat="0" applyBorder="0" applyAlignment="0" applyProtection="0">
      <alignment vertical="center"/>
    </xf>
    <xf numFmtId="0" fontId="6" fillId="8" borderId="42" applyNumberFormat="0" applyFont="0" applyAlignment="0" applyProtection="0">
      <alignment vertical="center"/>
    </xf>
    <xf numFmtId="0" fontId="17" fillId="0" borderId="40" applyNumberFormat="0" applyFill="0" applyAlignment="0" applyProtection="0">
      <alignment vertical="center"/>
    </xf>
    <xf numFmtId="0" fontId="12" fillId="3" borderId="0" applyNumberFormat="0" applyBorder="0" applyAlignment="0" applyProtection="0">
      <alignment vertical="center"/>
    </xf>
    <xf numFmtId="0" fontId="16" fillId="6" borderId="38" applyNumberFormat="0" applyAlignment="0" applyProtection="0">
      <alignment vertical="center"/>
    </xf>
    <xf numFmtId="0" fontId="19" fillId="0" borderId="0" applyNumberFormat="0" applyFill="0" applyBorder="0" applyAlignment="0" applyProtection="0">
      <alignment vertical="center"/>
    </xf>
    <xf numFmtId="0" fontId="8" fillId="0" borderId="35" applyNumberFormat="0" applyFill="0" applyAlignment="0" applyProtection="0">
      <alignment vertical="center"/>
    </xf>
    <xf numFmtId="0" fontId="9" fillId="0" borderId="36" applyNumberFormat="0" applyFill="0" applyAlignment="0" applyProtection="0">
      <alignment vertical="center"/>
    </xf>
    <xf numFmtId="0" fontId="10" fillId="0" borderId="37" applyNumberFormat="0" applyFill="0" applyAlignment="0" applyProtection="0">
      <alignment vertical="center"/>
    </xf>
    <xf numFmtId="0" fontId="10" fillId="0" borderId="0" applyNumberFormat="0" applyFill="0" applyBorder="0" applyAlignment="0" applyProtection="0">
      <alignment vertical="center"/>
    </xf>
    <xf numFmtId="0" fontId="21" fillId="0" borderId="43" applyNumberFormat="0" applyFill="0" applyAlignment="0" applyProtection="0">
      <alignment vertical="center"/>
    </xf>
    <xf numFmtId="0" fontId="15" fillId="6" borderId="39" applyNumberFormat="0" applyAlignment="0" applyProtection="0">
      <alignment vertical="center"/>
    </xf>
    <xf numFmtId="0" fontId="20" fillId="0" borderId="0" applyNumberFormat="0" applyFill="0" applyBorder="0" applyAlignment="0" applyProtection="0">
      <alignment vertical="center"/>
    </xf>
    <xf numFmtId="0" fontId="14" fillId="5" borderId="38" applyNumberFormat="0" applyAlignment="0" applyProtection="0">
      <alignment vertical="center"/>
    </xf>
    <xf numFmtId="0" fontId="11" fillId="2" borderId="0" applyNumberFormat="0" applyBorder="0" applyAlignment="0" applyProtection="0">
      <alignment vertical="center"/>
    </xf>
  </cellStyleXfs>
  <cellXfs count="303">
    <xf numFmtId="0" fontId="0" fillId="0" borderId="0" xfId="0">
      <alignment vertical="center"/>
    </xf>
    <xf numFmtId="0" fontId="23" fillId="0" borderId="0" xfId="0" applyFont="1">
      <alignment vertical="center"/>
    </xf>
    <xf numFmtId="0" fontId="23" fillId="0" borderId="0" xfId="0" applyFont="1" applyAlignment="1">
      <alignment horizontal="center" vertical="center"/>
    </xf>
    <xf numFmtId="176" fontId="3" fillId="0" borderId="1" xfId="0" applyNumberFormat="1" applyFont="1" applyFill="1" applyBorder="1" applyAlignment="1">
      <alignment vertical="center" wrapText="1"/>
    </xf>
    <xf numFmtId="0" fontId="3" fillId="0" borderId="1" xfId="0" applyFont="1" applyFill="1" applyBorder="1" applyAlignment="1">
      <alignment horizontal="right" vertical="center" wrapText="1"/>
    </xf>
    <xf numFmtId="0" fontId="3" fillId="0" borderId="1" xfId="0" applyFont="1" applyFill="1" applyBorder="1" applyAlignment="1">
      <alignment vertical="center" wrapText="1"/>
    </xf>
    <xf numFmtId="176" fontId="3" fillId="0" borderId="2" xfId="0" applyNumberFormat="1" applyFont="1" applyFill="1" applyBorder="1" applyAlignment="1">
      <alignment vertical="center" wrapText="1"/>
    </xf>
    <xf numFmtId="0" fontId="3" fillId="0" borderId="2" xfId="0" applyFont="1" applyFill="1" applyBorder="1" applyAlignment="1">
      <alignment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176" fontId="3" fillId="0" borderId="2" xfId="0" applyNumberFormat="1" applyFont="1" applyFill="1" applyBorder="1" applyAlignment="1">
      <alignment horizontal="right" vertical="center" wrapText="1"/>
    </xf>
    <xf numFmtId="0" fontId="3" fillId="0" borderId="44" xfId="0" applyFont="1" applyFill="1" applyBorder="1" applyAlignment="1">
      <alignment horizontal="left" vertical="center" wrapText="1"/>
    </xf>
    <xf numFmtId="176" fontId="3" fillId="0" borderId="45" xfId="0" applyNumberFormat="1" applyFont="1" applyFill="1" applyBorder="1" applyAlignment="1">
      <alignment vertical="center" wrapText="1"/>
    </xf>
    <xf numFmtId="0" fontId="3" fillId="0" borderId="45" xfId="0" applyFont="1" applyFill="1" applyBorder="1" applyAlignment="1">
      <alignment vertical="top" wrapText="1"/>
    </xf>
    <xf numFmtId="0" fontId="3" fillId="0" borderId="46" xfId="0" applyFont="1" applyFill="1" applyBorder="1" applyAlignment="1">
      <alignment horizontal="left" vertical="center" wrapText="1"/>
    </xf>
    <xf numFmtId="176" fontId="3" fillId="0" borderId="47" xfId="0" applyNumberFormat="1" applyFont="1" applyFill="1" applyBorder="1" applyAlignment="1">
      <alignment vertical="center" wrapText="1"/>
    </xf>
    <xf numFmtId="0" fontId="3" fillId="0" borderId="47" xfId="0" applyFont="1" applyFill="1" applyBorder="1" applyAlignment="1">
      <alignment vertical="center" wrapText="1"/>
    </xf>
    <xf numFmtId="0" fontId="3" fillId="0" borderId="45" xfId="0" applyFont="1" applyFill="1" applyBorder="1" applyAlignment="1">
      <alignment vertical="center" wrapText="1"/>
    </xf>
    <xf numFmtId="0" fontId="23" fillId="0" borderId="44" xfId="0" applyFont="1" applyFill="1" applyBorder="1" applyAlignment="1">
      <alignment vertical="top" wrapText="1"/>
    </xf>
    <xf numFmtId="176" fontId="23" fillId="0" borderId="45" xfId="0" applyNumberFormat="1" applyFont="1" applyFill="1" applyBorder="1" applyAlignment="1">
      <alignment vertical="top" wrapText="1"/>
    </xf>
    <xf numFmtId="0" fontId="24" fillId="0" borderId="45" xfId="0" applyFont="1" applyFill="1" applyBorder="1" applyAlignment="1">
      <alignment vertical="center" wrapText="1"/>
    </xf>
    <xf numFmtId="176" fontId="3" fillId="0" borderId="48" xfId="0" applyNumberFormat="1" applyFont="1" applyFill="1" applyBorder="1" applyAlignment="1">
      <alignment horizontal="right" vertical="center" wrapText="1"/>
    </xf>
    <xf numFmtId="176" fontId="3" fillId="0" borderId="49" xfId="0" applyNumberFormat="1" applyFont="1" applyFill="1" applyBorder="1" applyAlignment="1">
      <alignment horizontal="right" vertical="center" wrapText="1"/>
    </xf>
    <xf numFmtId="176" fontId="3" fillId="0" borderId="50" xfId="0" applyNumberFormat="1" applyFont="1" applyFill="1" applyBorder="1" applyAlignment="1">
      <alignment horizontal="right" vertical="center" wrapText="1"/>
    </xf>
    <xf numFmtId="0" fontId="23" fillId="33" borderId="0" xfId="0" applyFont="1" applyFill="1">
      <alignment vertical="center"/>
    </xf>
    <xf numFmtId="0" fontId="25" fillId="33" borderId="0" xfId="0" applyFont="1" applyFill="1" applyAlignment="1">
      <alignment horizontal="left" vertical="center" indent="1"/>
    </xf>
    <xf numFmtId="0" fontId="23" fillId="33" borderId="0" xfId="0" applyFont="1" applyFill="1" applyAlignment="1">
      <alignment horizontal="center" vertical="center"/>
    </xf>
    <xf numFmtId="0" fontId="25" fillId="33" borderId="0" xfId="0" applyFont="1" applyFill="1" applyAlignment="1">
      <alignment horizontal="center" vertical="center"/>
    </xf>
    <xf numFmtId="0" fontId="23" fillId="33" borderId="0" xfId="0" applyFont="1" applyFill="1" applyAlignment="1">
      <alignment horizontal="right" vertical="center"/>
    </xf>
    <xf numFmtId="14" fontId="26" fillId="33" borderId="0" xfId="0" applyNumberFormat="1" applyFont="1" applyFill="1" applyAlignment="1">
      <alignment horizontal="center" vertical="center"/>
    </xf>
    <xf numFmtId="0" fontId="27" fillId="33" borderId="0" xfId="0" applyFont="1" applyFill="1" applyBorder="1" applyAlignment="1">
      <alignment vertical="center"/>
    </xf>
    <xf numFmtId="0" fontId="25" fillId="33" borderId="0" xfId="0" applyFont="1" applyFill="1" applyBorder="1" applyAlignment="1">
      <alignment vertical="center"/>
    </xf>
    <xf numFmtId="0" fontId="25" fillId="33" borderId="0" xfId="0" applyFont="1" applyFill="1" applyBorder="1" applyAlignment="1">
      <alignment horizontal="center" vertical="center"/>
    </xf>
    <xf numFmtId="0" fontId="25" fillId="34" borderId="5" xfId="0" applyFont="1" applyFill="1" applyBorder="1" applyAlignment="1">
      <alignment horizontal="center" vertical="center" wrapText="1"/>
    </xf>
    <xf numFmtId="0" fontId="25" fillId="34" borderId="6" xfId="0" applyFont="1" applyFill="1" applyBorder="1" applyAlignment="1">
      <alignment horizontal="center" vertical="center" wrapText="1"/>
    </xf>
    <xf numFmtId="0" fontId="25" fillId="34" borderId="1" xfId="0" applyFont="1" applyFill="1" applyBorder="1" applyAlignment="1">
      <alignment horizontal="center" vertical="center" wrapText="1"/>
    </xf>
    <xf numFmtId="0" fontId="25" fillId="33" borderId="0" xfId="0" applyFont="1" applyFill="1" applyAlignment="1">
      <alignment horizontal="justify" vertical="center"/>
    </xf>
    <xf numFmtId="0" fontId="26" fillId="33" borderId="0" xfId="0" applyFont="1" applyFill="1" applyAlignment="1">
      <alignment vertical="center"/>
    </xf>
    <xf numFmtId="0" fontId="23" fillId="33" borderId="0" xfId="0" applyFont="1" applyFill="1" applyAlignment="1">
      <alignment vertical="center"/>
    </xf>
    <xf numFmtId="0" fontId="27" fillId="33" borderId="0" xfId="0" applyFont="1" applyFill="1" applyAlignment="1">
      <alignment vertical="center"/>
    </xf>
    <xf numFmtId="0" fontId="25" fillId="33" borderId="0" xfId="0" applyFont="1" applyFill="1" applyAlignment="1">
      <alignment vertical="center"/>
    </xf>
    <xf numFmtId="0" fontId="26" fillId="33" borderId="0" xfId="0" applyFont="1" applyFill="1" applyBorder="1" applyAlignment="1">
      <alignment vertical="center"/>
    </xf>
    <xf numFmtId="0" fontId="3" fillId="33" borderId="0" xfId="0" applyFont="1" applyFill="1" applyBorder="1" applyAlignment="1">
      <alignment horizontal="left" vertical="center" wrapText="1"/>
    </xf>
    <xf numFmtId="176" fontId="3" fillId="33" borderId="0" xfId="0" applyNumberFormat="1" applyFont="1" applyFill="1" applyBorder="1" applyAlignment="1">
      <alignment vertical="center" wrapText="1"/>
    </xf>
    <xf numFmtId="0" fontId="3" fillId="33" borderId="0" xfId="0" applyFont="1" applyFill="1" applyBorder="1" applyAlignment="1">
      <alignment horizontal="center" vertical="top" wrapText="1"/>
    </xf>
    <xf numFmtId="0" fontId="3" fillId="33" borderId="0" xfId="0" applyFont="1" applyFill="1">
      <alignment vertical="center"/>
    </xf>
    <xf numFmtId="176" fontId="3" fillId="33" borderId="0" xfId="0" applyNumberFormat="1" applyFont="1" applyFill="1" applyAlignment="1">
      <alignment vertical="center"/>
    </xf>
    <xf numFmtId="176" fontId="3" fillId="33" borderId="0" xfId="0" applyNumberFormat="1" applyFont="1" applyFill="1">
      <alignment vertical="center"/>
    </xf>
    <xf numFmtId="0" fontId="24" fillId="33" borderId="0" xfId="0" applyFont="1" applyFill="1" applyBorder="1" applyAlignment="1">
      <alignment horizontal="left" vertical="center" wrapText="1"/>
    </xf>
    <xf numFmtId="0" fontId="24" fillId="33" borderId="0" xfId="0" applyFont="1" applyFill="1" applyBorder="1" applyAlignment="1">
      <alignment horizontal="center" vertical="center" wrapText="1"/>
    </xf>
    <xf numFmtId="0" fontId="24" fillId="33" borderId="0" xfId="0" applyFont="1" applyFill="1" applyBorder="1" applyAlignment="1">
      <alignment vertical="top" wrapText="1"/>
    </xf>
    <xf numFmtId="176" fontId="23" fillId="33" borderId="0" xfId="0" applyNumberFormat="1" applyFont="1" applyFill="1">
      <alignment vertical="center"/>
    </xf>
    <xf numFmtId="0" fontId="24" fillId="33" borderId="0" xfId="0" applyFont="1" applyFill="1" applyBorder="1" applyAlignment="1">
      <alignment horizontal="center" vertical="center"/>
    </xf>
    <xf numFmtId="0" fontId="23" fillId="33" borderId="0" xfId="0" applyFont="1" applyFill="1" applyBorder="1">
      <alignment vertical="center"/>
    </xf>
    <xf numFmtId="0" fontId="25" fillId="34" borderId="51" xfId="0" applyFont="1" applyFill="1" applyBorder="1" applyAlignment="1">
      <alignment vertical="center" wrapText="1"/>
    </xf>
    <xf numFmtId="0" fontId="25" fillId="34" borderId="52" xfId="0" applyFont="1" applyFill="1" applyBorder="1" applyAlignment="1">
      <alignment vertical="center" wrapText="1"/>
    </xf>
    <xf numFmtId="0" fontId="26" fillId="34" borderId="53" xfId="0" applyFont="1" applyFill="1" applyBorder="1" applyAlignment="1">
      <alignment vertical="top" wrapText="1"/>
    </xf>
    <xf numFmtId="0" fontId="26" fillId="34" borderId="0" xfId="0" applyFont="1" applyFill="1" applyBorder="1" applyAlignment="1">
      <alignment vertical="top" wrapText="1"/>
    </xf>
    <xf numFmtId="0" fontId="26" fillId="34" borderId="54" xfId="0" applyFont="1" applyFill="1" applyBorder="1" applyAlignment="1">
      <alignment vertical="top" wrapText="1"/>
    </xf>
    <xf numFmtId="0" fontId="26" fillId="34" borderId="55" xfId="0" applyFont="1" applyFill="1" applyBorder="1" applyAlignment="1">
      <alignment vertical="top" wrapText="1"/>
    </xf>
    <xf numFmtId="0" fontId="23" fillId="34" borderId="56" xfId="0" applyFont="1" applyFill="1" applyBorder="1" applyAlignment="1">
      <alignment horizontal="center" vertical="top"/>
    </xf>
    <xf numFmtId="0" fontId="23" fillId="34" borderId="47" xfId="0" applyFont="1" applyFill="1" applyBorder="1" applyAlignment="1">
      <alignment horizontal="center" vertical="top"/>
    </xf>
    <xf numFmtId="0" fontId="25" fillId="34" borderId="7" xfId="0" applyFont="1" applyFill="1" applyBorder="1" applyAlignment="1">
      <alignment horizontal="center" vertical="center" wrapText="1"/>
    </xf>
    <xf numFmtId="176" fontId="25" fillId="34" borderId="8" xfId="0" applyNumberFormat="1" applyFont="1" applyFill="1" applyBorder="1" applyAlignment="1">
      <alignment vertical="center" wrapText="1"/>
    </xf>
    <xf numFmtId="176" fontId="3" fillId="34" borderId="47" xfId="0" applyNumberFormat="1" applyFont="1" applyFill="1" applyBorder="1" applyAlignment="1">
      <alignment horizontal="right" vertical="center" wrapText="1"/>
    </xf>
    <xf numFmtId="176" fontId="3" fillId="34" borderId="1" xfId="0" applyNumberFormat="1" applyFont="1" applyFill="1" applyBorder="1" applyAlignment="1">
      <alignment horizontal="right" vertical="center" wrapText="1"/>
    </xf>
    <xf numFmtId="176" fontId="3" fillId="34" borderId="45" xfId="0" applyNumberFormat="1" applyFont="1" applyFill="1" applyBorder="1" applyAlignment="1">
      <alignment horizontal="right" vertical="center" wrapText="1"/>
    </xf>
    <xf numFmtId="0" fontId="25" fillId="34" borderId="56" xfId="0" applyFont="1" applyFill="1" applyBorder="1" applyAlignment="1">
      <alignment horizontal="center" vertical="center" wrapText="1"/>
    </xf>
    <xf numFmtId="0" fontId="26" fillId="34" borderId="9" xfId="0" applyFont="1" applyFill="1" applyBorder="1" applyAlignment="1">
      <alignment vertical="center" wrapText="1"/>
    </xf>
    <xf numFmtId="0" fontId="26" fillId="34" borderId="9" xfId="0" applyFont="1" applyFill="1" applyBorder="1" applyAlignment="1">
      <alignment horizontal="left" vertical="center" wrapText="1"/>
    </xf>
    <xf numFmtId="0" fontId="26" fillId="34" borderId="10" xfId="0" applyFont="1" applyFill="1" applyBorder="1" applyAlignment="1">
      <alignment horizontal="left" vertical="center" wrapText="1"/>
    </xf>
    <xf numFmtId="0" fontId="25" fillId="34" borderId="57" xfId="0" applyFont="1" applyFill="1" applyBorder="1" applyAlignment="1">
      <alignment horizontal="center" vertical="center" wrapText="1"/>
    </xf>
    <xf numFmtId="0" fontId="23" fillId="34" borderId="58" xfId="0" applyFont="1" applyFill="1" applyBorder="1">
      <alignment vertical="center"/>
    </xf>
    <xf numFmtId="0" fontId="23" fillId="34" borderId="59" xfId="0" applyFont="1" applyFill="1" applyBorder="1">
      <alignment vertical="center"/>
    </xf>
    <xf numFmtId="0" fontId="23" fillId="34" borderId="59" xfId="0" applyFont="1" applyFill="1" applyBorder="1" applyAlignment="1">
      <alignment vertical="center" wrapText="1"/>
    </xf>
    <xf numFmtId="176" fontId="3" fillId="33" borderId="0" xfId="0" applyNumberFormat="1" applyFont="1" applyFill="1" applyBorder="1" applyAlignment="1">
      <alignment vertical="top" wrapText="1"/>
    </xf>
    <xf numFmtId="176" fontId="3" fillId="34" borderId="47" xfId="0" applyNumberFormat="1" applyFont="1" applyFill="1" applyBorder="1" applyAlignment="1">
      <alignment vertical="top" wrapText="1"/>
    </xf>
    <xf numFmtId="0" fontId="28" fillId="33" borderId="0" xfId="0" applyFont="1" applyFill="1">
      <alignment vertical="center"/>
    </xf>
    <xf numFmtId="0" fontId="28" fillId="0" borderId="0" xfId="0" applyFont="1">
      <alignment vertical="center"/>
    </xf>
    <xf numFmtId="0" fontId="26" fillId="33" borderId="0" xfId="0" applyFont="1" applyFill="1">
      <alignment vertical="center"/>
    </xf>
    <xf numFmtId="0" fontId="25" fillId="34" borderId="60" xfId="0" applyFont="1" applyFill="1" applyBorder="1" applyAlignment="1">
      <alignment horizontal="center" vertical="center" wrapText="1"/>
    </xf>
    <xf numFmtId="0" fontId="25" fillId="0" borderId="48" xfId="0" applyFont="1" applyBorder="1" applyAlignment="1">
      <alignment vertical="center" wrapText="1"/>
    </xf>
    <xf numFmtId="0" fontId="25" fillId="0" borderId="61" xfId="0" applyFont="1" applyBorder="1" applyAlignment="1">
      <alignment vertical="center" wrapText="1"/>
    </xf>
    <xf numFmtId="0" fontId="25" fillId="0" borderId="62" xfId="0" applyFont="1" applyBorder="1" applyAlignment="1">
      <alignment vertical="center" wrapText="1"/>
    </xf>
    <xf numFmtId="0" fontId="25" fillId="0" borderId="63" xfId="0" applyFont="1" applyBorder="1" applyAlignment="1">
      <alignment vertical="center" wrapText="1"/>
    </xf>
    <xf numFmtId="0" fontId="25" fillId="34" borderId="11" xfId="0" applyFont="1" applyFill="1" applyBorder="1" applyAlignment="1">
      <alignment horizontal="center" vertical="center" wrapText="1"/>
    </xf>
    <xf numFmtId="0" fontId="0" fillId="35" borderId="0" xfId="0" applyFill="1">
      <alignment vertical="center"/>
    </xf>
    <xf numFmtId="0" fontId="25" fillId="0" borderId="50" xfId="0" applyFont="1" applyFill="1" applyBorder="1" applyAlignment="1">
      <alignment vertical="center" wrapText="1"/>
    </xf>
    <xf numFmtId="0" fontId="23" fillId="33" borderId="13" xfId="0" applyFont="1" applyFill="1" applyBorder="1">
      <alignment vertical="center"/>
    </xf>
    <xf numFmtId="0" fontId="25" fillId="33" borderId="13" xfId="0" applyFont="1" applyFill="1" applyBorder="1" applyAlignment="1">
      <alignment horizontal="justify" vertical="center"/>
    </xf>
    <xf numFmtId="0" fontId="23" fillId="33" borderId="13" xfId="0" applyFont="1" applyFill="1" applyBorder="1" applyAlignment="1">
      <alignment horizontal="center" vertical="center"/>
    </xf>
    <xf numFmtId="0" fontId="28" fillId="33" borderId="13" xfId="0" applyFont="1" applyFill="1" applyBorder="1">
      <alignment vertical="center"/>
    </xf>
    <xf numFmtId="14" fontId="25" fillId="0" borderId="73" xfId="0" applyNumberFormat="1" applyFont="1" applyFill="1" applyBorder="1" applyAlignment="1">
      <alignment horizontal="center" vertical="center"/>
    </xf>
    <xf numFmtId="0" fontId="29" fillId="0" borderId="74" xfId="0" applyFont="1" applyBorder="1">
      <alignment vertical="center"/>
    </xf>
    <xf numFmtId="0" fontId="29" fillId="0" borderId="75" xfId="0" applyFont="1" applyBorder="1">
      <alignment vertical="center"/>
    </xf>
    <xf numFmtId="0" fontId="23" fillId="34" borderId="11" xfId="0" applyFont="1" applyFill="1" applyBorder="1" applyAlignment="1">
      <alignment horizontal="center" vertical="center" wrapText="1"/>
    </xf>
    <xf numFmtId="14" fontId="23" fillId="0" borderId="76" xfId="0" applyNumberFormat="1" applyFont="1" applyBorder="1" applyAlignment="1" applyProtection="1">
      <alignment horizontal="center" vertical="center" wrapText="1"/>
      <protection locked="0"/>
    </xf>
    <xf numFmtId="14" fontId="23" fillId="34" borderId="14" xfId="0" applyNumberFormat="1" applyFont="1" applyFill="1" applyBorder="1" applyAlignment="1" applyProtection="1">
      <alignment horizontal="center" vertical="center" wrapText="1"/>
      <protection locked="0"/>
    </xf>
    <xf numFmtId="0" fontId="25" fillId="33" borderId="0" xfId="0" applyFont="1" applyFill="1" applyAlignment="1">
      <alignment horizontal="center" vertical="center"/>
    </xf>
    <xf numFmtId="14" fontId="26" fillId="33" borderId="0" xfId="0" applyNumberFormat="1" applyFont="1" applyFill="1" applyAlignment="1">
      <alignment vertical="center"/>
    </xf>
    <xf numFmtId="0" fontId="25" fillId="35" borderId="77" xfId="0" applyFont="1" applyFill="1" applyBorder="1" applyAlignment="1">
      <alignment horizontal="center" vertical="center"/>
    </xf>
    <xf numFmtId="0" fontId="25" fillId="34" borderId="15" xfId="0" applyFont="1" applyFill="1" applyBorder="1" applyAlignment="1">
      <alignment horizontal="center" vertical="center"/>
    </xf>
    <xf numFmtId="49" fontId="25" fillId="34" borderId="16" xfId="0" applyNumberFormat="1" applyFont="1" applyFill="1" applyBorder="1" applyAlignment="1">
      <alignment horizontal="center" vertical="center"/>
    </xf>
    <xf numFmtId="0" fontId="23" fillId="0" borderId="78" xfId="0" applyFont="1" applyFill="1" applyBorder="1" applyAlignment="1">
      <alignment vertical="center" wrapText="1"/>
    </xf>
    <xf numFmtId="0" fontId="23" fillId="0" borderId="2" xfId="0" applyFont="1" applyFill="1" applyBorder="1" applyAlignment="1">
      <alignment vertical="center" wrapText="1"/>
    </xf>
    <xf numFmtId="0" fontId="23" fillId="0" borderId="2" xfId="0" applyFont="1" applyFill="1" applyBorder="1" applyAlignment="1">
      <alignment horizontal="center" vertical="center" wrapText="1"/>
    </xf>
    <xf numFmtId="0" fontId="23" fillId="0" borderId="17" xfId="0" applyFont="1" applyBorder="1" applyAlignment="1">
      <alignment vertical="center" wrapText="1"/>
    </xf>
    <xf numFmtId="0" fontId="23" fillId="0" borderId="64" xfId="0" applyFont="1" applyFill="1" applyBorder="1" applyAlignment="1">
      <alignment vertical="center" wrapText="1"/>
    </xf>
    <xf numFmtId="0" fontId="23" fillId="0" borderId="1" xfId="0" applyFont="1" applyFill="1" applyBorder="1" applyAlignment="1">
      <alignment vertical="center" wrapText="1"/>
    </xf>
    <xf numFmtId="0" fontId="23" fillId="0" borderId="1" xfId="0" applyFont="1" applyFill="1" applyBorder="1" applyAlignment="1">
      <alignment horizontal="center" vertical="center" wrapText="1"/>
    </xf>
    <xf numFmtId="0" fontId="23" fillId="0" borderId="18" xfId="0" applyFont="1" applyBorder="1" applyAlignment="1">
      <alignment vertical="center" wrapText="1"/>
    </xf>
    <xf numFmtId="0" fontId="23" fillId="0" borderId="1" xfId="0" applyFont="1" applyBorder="1" applyAlignment="1">
      <alignment vertical="center" wrapText="1"/>
    </xf>
    <xf numFmtId="0" fontId="23" fillId="0" borderId="65" xfId="0" applyFont="1" applyFill="1" applyBorder="1" applyAlignment="1">
      <alignment vertical="center" wrapText="1"/>
    </xf>
    <xf numFmtId="0" fontId="23" fillId="0" borderId="45" xfId="0" applyFont="1" applyFill="1" applyBorder="1" applyAlignment="1">
      <alignment vertical="center" wrapText="1"/>
    </xf>
    <xf numFmtId="0" fontId="23" fillId="0" borderId="45" xfId="0" applyFont="1" applyFill="1" applyBorder="1" applyAlignment="1">
      <alignment horizontal="center" vertical="center" wrapText="1"/>
    </xf>
    <xf numFmtId="0" fontId="23" fillId="0" borderId="60" xfId="0" applyFont="1" applyBorder="1" applyAlignment="1">
      <alignment vertical="center" wrapText="1"/>
    </xf>
    <xf numFmtId="177" fontId="23" fillId="0" borderId="19" xfId="0" applyNumberFormat="1" applyFont="1" applyFill="1" applyBorder="1" applyAlignment="1">
      <alignment horizontal="center" vertical="top" wrapText="1"/>
    </xf>
    <xf numFmtId="177" fontId="23" fillId="0" borderId="1" xfId="0" applyNumberFormat="1" applyFont="1" applyFill="1" applyBorder="1" applyAlignment="1">
      <alignment horizontal="center" vertical="top" wrapText="1"/>
    </xf>
    <xf numFmtId="177" fontId="23" fillId="0" borderId="79" xfId="0" applyNumberFormat="1" applyFont="1" applyFill="1" applyBorder="1" applyAlignment="1">
      <alignment horizontal="center" vertical="top" wrapText="1"/>
    </xf>
    <xf numFmtId="177" fontId="23" fillId="0" borderId="45" xfId="0" applyNumberFormat="1" applyFont="1" applyFill="1" applyBorder="1" applyAlignment="1">
      <alignment horizontal="center" vertical="top" wrapText="1"/>
    </xf>
    <xf numFmtId="14" fontId="25" fillId="34" borderId="1" xfId="0" applyNumberFormat="1" applyFont="1" applyFill="1" applyBorder="1" applyAlignment="1">
      <alignment horizontal="center" vertical="center" wrapText="1"/>
    </xf>
    <xf numFmtId="0" fontId="23" fillId="0" borderId="11" xfId="0" applyFont="1" applyBorder="1">
      <alignment vertical="center"/>
    </xf>
    <xf numFmtId="0" fontId="23" fillId="0" borderId="11" xfId="0" applyFont="1" applyBorder="1" applyAlignment="1">
      <alignment horizontal="right" vertical="center"/>
    </xf>
    <xf numFmtId="0" fontId="23" fillId="0" borderId="76" xfId="0" applyFont="1" applyBorder="1" applyAlignment="1">
      <alignment horizontal="center" vertical="center"/>
    </xf>
    <xf numFmtId="0" fontId="23" fillId="0" borderId="48" xfId="0" applyFont="1" applyBorder="1">
      <alignment vertical="center"/>
    </xf>
    <xf numFmtId="178" fontId="23" fillId="0" borderId="18" xfId="0" applyNumberFormat="1" applyFont="1" applyBorder="1">
      <alignment vertical="center"/>
    </xf>
    <xf numFmtId="0" fontId="23" fillId="34" borderId="53" xfId="0" applyFont="1" applyFill="1" applyBorder="1" applyAlignment="1">
      <alignment horizontal="center" vertical="center"/>
    </xf>
    <xf numFmtId="0" fontId="23" fillId="34" borderId="53" xfId="0" applyFont="1" applyFill="1" applyBorder="1">
      <alignment vertical="center"/>
    </xf>
    <xf numFmtId="0" fontId="26" fillId="34" borderId="53" xfId="0" applyFont="1" applyFill="1" applyBorder="1">
      <alignment vertical="center"/>
    </xf>
    <xf numFmtId="0" fontId="23" fillId="34" borderId="2" xfId="0" applyFont="1" applyFill="1" applyBorder="1">
      <alignment vertical="center"/>
    </xf>
    <xf numFmtId="0" fontId="23" fillId="34" borderId="1" xfId="0" applyFont="1" applyFill="1" applyBorder="1">
      <alignment vertical="center"/>
    </xf>
    <xf numFmtId="178" fontId="23" fillId="0" borderId="17" xfId="0" applyNumberFormat="1" applyFont="1" applyBorder="1">
      <alignment vertical="center"/>
    </xf>
    <xf numFmtId="0" fontId="23" fillId="34" borderId="20" xfId="0" applyFont="1" applyFill="1" applyBorder="1">
      <alignment vertical="center"/>
    </xf>
    <xf numFmtId="0" fontId="23" fillId="0" borderId="21" xfId="0" applyFont="1" applyBorder="1">
      <alignment vertical="center"/>
    </xf>
    <xf numFmtId="0" fontId="23" fillId="34" borderId="22" xfId="0" applyFont="1" applyFill="1" applyBorder="1">
      <alignment vertical="center"/>
    </xf>
    <xf numFmtId="0" fontId="3" fillId="33" borderId="0" xfId="0" applyFont="1" applyFill="1" applyAlignment="1">
      <alignment vertical="top" wrapText="1"/>
    </xf>
    <xf numFmtId="0" fontId="25" fillId="0" borderId="77" xfId="0" applyFont="1" applyBorder="1" applyAlignment="1">
      <alignment horizontal="center" vertical="center" wrapText="1"/>
    </xf>
    <xf numFmtId="176" fontId="3" fillId="0" borderId="2" xfId="0" applyNumberFormat="1" applyFont="1" applyFill="1" applyBorder="1" applyAlignment="1">
      <alignment horizontal="left" vertical="center"/>
    </xf>
    <xf numFmtId="176" fontId="3" fillId="0" borderId="45" xfId="0" applyNumberFormat="1" applyFont="1" applyFill="1" applyBorder="1" applyAlignment="1">
      <alignment horizontal="left" vertical="center"/>
    </xf>
    <xf numFmtId="0" fontId="25" fillId="34" borderId="11" xfId="0" applyFont="1" applyFill="1" applyBorder="1" applyAlignment="1">
      <alignment horizontal="center" vertical="center"/>
    </xf>
    <xf numFmtId="0" fontId="25" fillId="34" borderId="4" xfId="0" applyFont="1" applyFill="1" applyBorder="1" applyAlignment="1">
      <alignment horizontal="center" vertical="center"/>
    </xf>
    <xf numFmtId="0" fontId="23" fillId="34" borderId="99" xfId="0" applyFont="1" applyFill="1" applyBorder="1" applyAlignment="1">
      <alignment vertical="center" wrapText="1"/>
    </xf>
    <xf numFmtId="0" fontId="23" fillId="34" borderId="100" xfId="0" applyFont="1" applyFill="1" applyBorder="1" applyAlignment="1">
      <alignment vertical="center" wrapText="1"/>
    </xf>
    <xf numFmtId="0" fontId="26" fillId="33" borderId="68" xfId="0" applyFont="1" applyFill="1" applyBorder="1" applyAlignment="1">
      <alignment vertical="center" wrapText="1"/>
    </xf>
    <xf numFmtId="14" fontId="23" fillId="0" borderId="11" xfId="0" applyNumberFormat="1" applyFont="1" applyBorder="1" applyAlignment="1" applyProtection="1">
      <alignment horizontal="center" vertical="center" wrapText="1"/>
      <protection locked="0"/>
    </xf>
    <xf numFmtId="14" fontId="23" fillId="0" borderId="4" xfId="0" applyNumberFormat="1" applyFont="1" applyBorder="1" applyAlignment="1" applyProtection="1">
      <alignment horizontal="center" vertical="center" wrapText="1"/>
      <protection locked="0"/>
    </xf>
    <xf numFmtId="0" fontId="25" fillId="34" borderId="71" xfId="0" applyFont="1" applyFill="1" applyBorder="1" applyAlignment="1">
      <alignment horizontal="center" vertical="center" wrapText="1"/>
    </xf>
    <xf numFmtId="0" fontId="25" fillId="34" borderId="95" xfId="0" applyFont="1" applyFill="1" applyBorder="1" applyAlignment="1">
      <alignment horizontal="center" vertical="center" wrapText="1"/>
    </xf>
    <xf numFmtId="0" fontId="25" fillId="34" borderId="85" xfId="0" applyFont="1" applyFill="1" applyBorder="1" applyAlignment="1">
      <alignment horizontal="center" vertical="center" wrapText="1"/>
    </xf>
    <xf numFmtId="0" fontId="25" fillId="34" borderId="28" xfId="0" applyFont="1" applyFill="1" applyBorder="1" applyAlignment="1">
      <alignment horizontal="center" vertical="center" wrapText="1"/>
    </xf>
    <xf numFmtId="0" fontId="25" fillId="0" borderId="11" xfId="0" applyFont="1" applyFill="1" applyBorder="1" applyAlignment="1" applyProtection="1">
      <alignment vertical="center" wrapText="1"/>
      <protection locked="0"/>
    </xf>
    <xf numFmtId="0" fontId="25" fillId="0" borderId="23" xfId="0" applyFont="1" applyFill="1" applyBorder="1" applyAlignment="1" applyProtection="1">
      <alignment vertical="center" wrapText="1"/>
      <protection locked="0"/>
    </xf>
    <xf numFmtId="0" fontId="25" fillId="0" borderId="61" xfId="0" applyFont="1" applyFill="1" applyBorder="1" applyAlignment="1" applyProtection="1">
      <alignment vertical="center" wrapText="1"/>
      <protection locked="0"/>
    </xf>
    <xf numFmtId="0" fontId="25" fillId="34" borderId="105" xfId="0" applyFont="1" applyFill="1" applyBorder="1" applyAlignment="1">
      <alignment horizontal="center" vertical="center" wrapText="1"/>
    </xf>
    <xf numFmtId="0" fontId="25" fillId="34" borderId="106" xfId="0" applyFont="1" applyFill="1" applyBorder="1" applyAlignment="1">
      <alignment horizontal="center" vertical="center" wrapText="1"/>
    </xf>
    <xf numFmtId="0" fontId="25" fillId="0" borderId="119" xfId="0" applyFont="1" applyFill="1" applyBorder="1" applyAlignment="1">
      <alignment horizontal="center" vertical="center" wrapText="1"/>
    </xf>
    <xf numFmtId="0" fontId="25" fillId="0" borderId="95" xfId="0" applyFont="1" applyFill="1" applyBorder="1" applyAlignment="1">
      <alignment horizontal="center" vertical="center" wrapText="1"/>
    </xf>
    <xf numFmtId="0" fontId="25" fillId="34" borderId="54" xfId="0" applyFont="1" applyFill="1" applyBorder="1" applyAlignment="1">
      <alignment horizontal="center" vertical="center" wrapText="1"/>
    </xf>
    <xf numFmtId="0" fontId="25" fillId="34" borderId="120" xfId="0" applyFont="1" applyFill="1" applyBorder="1" applyAlignment="1">
      <alignment horizontal="center" vertical="center" wrapText="1"/>
    </xf>
    <xf numFmtId="0" fontId="25" fillId="0" borderId="14" xfId="0" applyFont="1" applyBorder="1" applyAlignment="1">
      <alignment vertical="center" wrapText="1"/>
    </xf>
    <xf numFmtId="0" fontId="25" fillId="0" borderId="4" xfId="0" applyFont="1" applyBorder="1" applyAlignment="1">
      <alignment vertical="center" wrapText="1"/>
    </xf>
    <xf numFmtId="14" fontId="23" fillId="0" borderId="14" xfId="0" applyNumberFormat="1" applyFont="1" applyBorder="1" applyAlignment="1" applyProtection="1">
      <alignment vertical="center" wrapText="1"/>
      <protection locked="0"/>
    </xf>
    <xf numFmtId="14" fontId="23" fillId="0" borderId="23" xfId="0" applyNumberFormat="1" applyFont="1" applyBorder="1" applyAlignment="1" applyProtection="1">
      <alignment vertical="center" wrapText="1"/>
      <protection locked="0"/>
    </xf>
    <xf numFmtId="14" fontId="23" fillId="0" borderId="61" xfId="0" applyNumberFormat="1" applyFont="1" applyBorder="1" applyAlignment="1" applyProtection="1">
      <alignment vertical="center" wrapText="1"/>
      <protection locked="0"/>
    </xf>
    <xf numFmtId="0" fontId="25" fillId="0" borderId="11" xfId="0" applyFont="1" applyBorder="1" applyAlignment="1">
      <alignment vertical="center" wrapText="1"/>
    </xf>
    <xf numFmtId="0" fontId="25" fillId="0" borderId="61" xfId="0" applyFont="1" applyBorder="1" applyAlignment="1">
      <alignment vertical="center" wrapText="1"/>
    </xf>
    <xf numFmtId="0" fontId="25" fillId="0" borderId="66" xfId="0" applyFont="1" applyFill="1" applyBorder="1" applyAlignment="1" applyProtection="1">
      <alignment vertical="center" wrapText="1"/>
      <protection locked="0"/>
    </xf>
    <xf numFmtId="0" fontId="25" fillId="0" borderId="89" xfId="0" applyFont="1" applyFill="1" applyBorder="1" applyAlignment="1" applyProtection="1">
      <alignment vertical="center" wrapText="1"/>
      <protection locked="0"/>
    </xf>
    <xf numFmtId="0" fontId="25" fillId="0" borderId="90" xfId="0" applyFont="1" applyFill="1" applyBorder="1" applyAlignment="1" applyProtection="1">
      <alignment vertical="center" wrapText="1"/>
      <protection locked="0"/>
    </xf>
    <xf numFmtId="0" fontId="23" fillId="0" borderId="18" xfId="0" applyFont="1" applyBorder="1" applyAlignment="1">
      <alignment vertical="center" wrapText="1"/>
    </xf>
    <xf numFmtId="0" fontId="23" fillId="0" borderId="62" xfId="0" applyFont="1" applyBorder="1" applyAlignment="1">
      <alignment vertical="center" wrapText="1"/>
    </xf>
    <xf numFmtId="49" fontId="3" fillId="0" borderId="11" xfId="0" applyNumberFormat="1" applyFont="1" applyBorder="1" applyAlignment="1">
      <alignment vertical="top" wrapText="1"/>
    </xf>
    <xf numFmtId="49" fontId="3" fillId="0" borderId="61" xfId="0" applyNumberFormat="1" applyFont="1" applyBorder="1" applyAlignment="1">
      <alignment vertical="top" wrapText="1"/>
    </xf>
    <xf numFmtId="49" fontId="3" fillId="0" borderId="66" xfId="0" applyNumberFormat="1" applyFont="1" applyBorder="1" applyAlignment="1">
      <alignment vertical="top" wrapText="1"/>
    </xf>
    <xf numFmtId="49" fontId="3" fillId="0" borderId="90" xfId="0" applyNumberFormat="1" applyFont="1" applyBorder="1" applyAlignment="1">
      <alignment vertical="top" wrapText="1"/>
    </xf>
    <xf numFmtId="0" fontId="25" fillId="34" borderId="116" xfId="0" applyFont="1" applyFill="1" applyBorder="1" applyAlignment="1">
      <alignment horizontal="center" vertical="center" wrapText="1"/>
    </xf>
    <xf numFmtId="0" fontId="25" fillId="34" borderId="108" xfId="0" applyFont="1" applyFill="1" applyBorder="1" applyAlignment="1">
      <alignment horizontal="center" vertical="center" wrapText="1"/>
    </xf>
    <xf numFmtId="0" fontId="25" fillId="34" borderId="117" xfId="0" applyFont="1" applyFill="1" applyBorder="1" applyAlignment="1">
      <alignment horizontal="center" vertical="center" wrapText="1"/>
    </xf>
    <xf numFmtId="0" fontId="25" fillId="34" borderId="113" xfId="0" applyFont="1" applyFill="1" applyBorder="1" applyAlignment="1">
      <alignment horizontal="center" vertical="center" wrapText="1"/>
    </xf>
    <xf numFmtId="0" fontId="25" fillId="34" borderId="118" xfId="0" applyFont="1" applyFill="1" applyBorder="1" applyAlignment="1">
      <alignment horizontal="center" vertical="center" wrapText="1"/>
    </xf>
    <xf numFmtId="0" fontId="25" fillId="34" borderId="114" xfId="0" applyFont="1" applyFill="1" applyBorder="1" applyAlignment="1">
      <alignment horizontal="center" vertical="center" wrapText="1"/>
    </xf>
    <xf numFmtId="0" fontId="25" fillId="34" borderId="115" xfId="0" applyFont="1" applyFill="1" applyBorder="1" applyAlignment="1">
      <alignment horizontal="center" vertical="center" wrapText="1"/>
    </xf>
    <xf numFmtId="49" fontId="24" fillId="0" borderId="60" xfId="0" applyNumberFormat="1" applyFont="1" applyBorder="1" applyAlignment="1">
      <alignment vertical="top" wrapText="1"/>
    </xf>
    <xf numFmtId="49" fontId="24" fillId="0" borderId="94" xfId="0" applyNumberFormat="1" applyFont="1" applyBorder="1" applyAlignment="1">
      <alignment vertical="top" wrapText="1"/>
    </xf>
    <xf numFmtId="0" fontId="25" fillId="34" borderId="110" xfId="0" applyFont="1" applyFill="1" applyBorder="1" applyAlignment="1">
      <alignment horizontal="center" vertical="center" wrapText="1"/>
    </xf>
    <xf numFmtId="0" fontId="25" fillId="34" borderId="34" xfId="0" applyFont="1" applyFill="1" applyBorder="1" applyAlignment="1">
      <alignment horizontal="center" vertical="center" wrapText="1"/>
    </xf>
    <xf numFmtId="0" fontId="25" fillId="34" borderId="31" xfId="0" applyFont="1" applyFill="1" applyBorder="1" applyAlignment="1">
      <alignment horizontal="center" vertical="center" wrapText="1"/>
    </xf>
    <xf numFmtId="0" fontId="3" fillId="33" borderId="0" xfId="0" applyFont="1" applyFill="1" applyAlignment="1">
      <alignment vertical="center" wrapText="1"/>
    </xf>
    <xf numFmtId="0" fontId="25" fillId="34" borderId="16" xfId="0" applyFont="1" applyFill="1" applyBorder="1" applyAlignment="1">
      <alignment horizontal="center" vertical="center" wrapText="1"/>
    </xf>
    <xf numFmtId="0" fontId="25" fillId="34" borderId="32" xfId="0" applyFont="1" applyFill="1" applyBorder="1" applyAlignment="1">
      <alignment horizontal="center" vertical="center" wrapText="1"/>
    </xf>
    <xf numFmtId="0" fontId="26" fillId="34" borderId="8" xfId="0" applyFont="1" applyFill="1" applyBorder="1" applyAlignment="1">
      <alignment vertical="center" wrapText="1"/>
    </xf>
    <xf numFmtId="0" fontId="26" fillId="34" borderId="33" xfId="0" applyFont="1" applyFill="1" applyBorder="1" applyAlignment="1">
      <alignment vertical="center" wrapText="1"/>
    </xf>
    <xf numFmtId="0" fontId="23" fillId="0" borderId="45" xfId="0" applyFont="1" applyFill="1" applyBorder="1" applyAlignment="1">
      <alignment vertical="top" wrapText="1"/>
    </xf>
    <xf numFmtId="0" fontId="23" fillId="0" borderId="63" xfId="0" applyFont="1" applyFill="1" applyBorder="1" applyAlignment="1">
      <alignment vertical="top" wrapText="1"/>
    </xf>
    <xf numFmtId="0" fontId="25" fillId="34" borderId="101" xfId="0" applyFont="1" applyFill="1" applyBorder="1" applyAlignment="1">
      <alignment vertical="center" wrapText="1"/>
    </xf>
    <xf numFmtId="0" fontId="25" fillId="34" borderId="102" xfId="0" applyFont="1" applyFill="1" applyBorder="1" applyAlignment="1">
      <alignment vertical="center" wrapText="1"/>
    </xf>
    <xf numFmtId="0" fontId="23" fillId="34" borderId="47" xfId="0" applyFont="1" applyFill="1" applyBorder="1" applyAlignment="1">
      <alignment horizontal="center" vertical="top"/>
    </xf>
    <xf numFmtId="0" fontId="23" fillId="34" borderId="103" xfId="0" applyFont="1" applyFill="1" applyBorder="1" applyAlignment="1">
      <alignment horizontal="center" vertical="top"/>
    </xf>
    <xf numFmtId="0" fontId="23" fillId="0" borderId="1" xfId="0" applyFont="1" applyFill="1" applyBorder="1" applyAlignment="1">
      <alignment vertical="top" wrapText="1"/>
    </xf>
    <xf numFmtId="0" fontId="23" fillId="0" borderId="76" xfId="0" applyFont="1" applyFill="1" applyBorder="1" applyAlignment="1">
      <alignment vertical="top" wrapText="1"/>
    </xf>
    <xf numFmtId="0" fontId="25" fillId="0" borderId="92" xfId="0" applyFont="1" applyFill="1" applyBorder="1" applyAlignment="1">
      <alignment vertical="center" wrapText="1"/>
    </xf>
    <xf numFmtId="0" fontId="25" fillId="0" borderId="93" xfId="0" applyFont="1" applyFill="1" applyBorder="1" applyAlignment="1">
      <alignment vertical="center" wrapText="1"/>
    </xf>
    <xf numFmtId="0" fontId="25" fillId="0" borderId="94" xfId="0" applyFont="1" applyFill="1" applyBorder="1" applyAlignment="1">
      <alignment vertical="center" wrapText="1"/>
    </xf>
    <xf numFmtId="0" fontId="3" fillId="34" borderId="105" xfId="0" applyFont="1" applyFill="1" applyBorder="1" applyAlignment="1">
      <alignment horizontal="center" vertical="top" wrapText="1"/>
    </xf>
    <xf numFmtId="0" fontId="3" fillId="34" borderId="106" xfId="0" applyFont="1" applyFill="1" applyBorder="1" applyAlignment="1">
      <alignment horizontal="center" vertical="top" wrapText="1"/>
    </xf>
    <xf numFmtId="0" fontId="25" fillId="0" borderId="57" xfId="0" applyFont="1" applyFill="1" applyBorder="1" applyAlignment="1">
      <alignment vertical="center" wrapText="1"/>
    </xf>
    <xf numFmtId="0" fontId="25" fillId="0" borderId="89" xfId="0" applyFont="1" applyFill="1" applyBorder="1" applyAlignment="1">
      <alignment vertical="center" wrapText="1"/>
    </xf>
    <xf numFmtId="0" fontId="25" fillId="0" borderId="46" xfId="0" applyFont="1" applyFill="1" applyBorder="1" applyAlignment="1">
      <alignment vertical="center" wrapText="1"/>
    </xf>
    <xf numFmtId="0" fontId="25" fillId="34" borderId="66" xfId="0" applyFont="1" applyFill="1" applyBorder="1" applyAlignment="1">
      <alignment horizontal="center" vertical="center" wrapText="1"/>
    </xf>
    <xf numFmtId="0" fontId="25" fillId="34" borderId="90" xfId="0" applyFont="1" applyFill="1" applyBorder="1" applyAlignment="1">
      <alignment horizontal="center" vertical="center" wrapText="1"/>
    </xf>
    <xf numFmtId="0" fontId="3" fillId="34" borderId="91" xfId="0" applyFont="1" applyFill="1" applyBorder="1" applyAlignment="1">
      <alignment vertical="top" wrapText="1"/>
    </xf>
    <xf numFmtId="0" fontId="3" fillId="34" borderId="10" xfId="0" applyFont="1" applyFill="1" applyBorder="1" applyAlignment="1">
      <alignment vertical="top" wrapText="1"/>
    </xf>
    <xf numFmtId="0" fontId="23" fillId="0" borderId="11" xfId="0" applyFont="1" applyBorder="1">
      <alignment vertical="center"/>
    </xf>
    <xf numFmtId="0" fontId="23" fillId="0" borderId="23" xfId="0" applyFont="1" applyBorder="1">
      <alignment vertical="center"/>
    </xf>
    <xf numFmtId="0" fontId="23" fillId="0" borderId="61" xfId="0" applyFont="1" applyBorder="1">
      <alignment vertical="center"/>
    </xf>
    <xf numFmtId="0" fontId="3" fillId="34" borderId="82" xfId="0" applyFont="1" applyFill="1" applyBorder="1" applyAlignment="1">
      <alignment vertical="top" wrapText="1"/>
    </xf>
    <xf numFmtId="0" fontId="3" fillId="34" borderId="20" xfId="0" applyFont="1" applyFill="1" applyBorder="1" applyAlignment="1">
      <alignment vertical="top" wrapText="1"/>
    </xf>
    <xf numFmtId="0" fontId="28" fillId="0" borderId="25" xfId="0" applyFont="1" applyBorder="1" applyAlignment="1">
      <alignment vertical="top" wrapText="1"/>
    </xf>
    <xf numFmtId="0" fontId="28" fillId="0" borderId="26" xfId="0" applyFont="1" applyBorder="1" applyAlignment="1">
      <alignment vertical="top" wrapText="1"/>
    </xf>
    <xf numFmtId="0" fontId="28" fillId="0" borderId="83" xfId="0" applyFont="1" applyBorder="1" applyAlignment="1">
      <alignment vertical="top" wrapText="1"/>
    </xf>
    <xf numFmtId="0" fontId="28" fillId="0" borderId="24" xfId="0" applyFont="1" applyBorder="1" applyAlignment="1">
      <alignment vertical="top" wrapText="1"/>
    </xf>
    <xf numFmtId="0" fontId="28" fillId="0" borderId="27" xfId="0" applyFont="1" applyBorder="1" applyAlignment="1">
      <alignment vertical="top" wrapText="1"/>
    </xf>
    <xf numFmtId="0" fontId="28" fillId="0" borderId="84" xfId="0" applyFont="1" applyBorder="1" applyAlignment="1">
      <alignment vertical="top" wrapText="1"/>
    </xf>
    <xf numFmtId="0" fontId="23" fillId="0" borderId="17" xfId="0" applyFont="1" applyBorder="1">
      <alignment vertical="center"/>
    </xf>
    <xf numFmtId="0" fontId="23" fillId="0" borderId="80" xfId="0" applyFont="1" applyBorder="1">
      <alignment vertical="center"/>
    </xf>
    <xf numFmtId="0" fontId="23" fillId="34" borderId="25" xfId="0" applyFont="1" applyFill="1" applyBorder="1" applyAlignment="1">
      <alignment horizontal="center" vertical="center"/>
    </xf>
    <xf numFmtId="0" fontId="23" fillId="34" borderId="12" xfId="0" applyFont="1" applyFill="1" applyBorder="1" applyAlignment="1">
      <alignment horizontal="center" vertical="center"/>
    </xf>
    <xf numFmtId="0" fontId="23" fillId="34" borderId="24" xfId="0" applyFont="1" applyFill="1" applyBorder="1" applyAlignment="1">
      <alignment horizontal="center" vertical="center"/>
    </xf>
    <xf numFmtId="0" fontId="23" fillId="0" borderId="21" xfId="0" applyFont="1" applyBorder="1">
      <alignment vertical="center"/>
    </xf>
    <xf numFmtId="0" fontId="23" fillId="0" borderId="81" xfId="0" applyFont="1" applyBorder="1">
      <alignment vertical="center"/>
    </xf>
    <xf numFmtId="0" fontId="28" fillId="0" borderId="25" xfId="0" applyFont="1" applyFill="1" applyBorder="1" applyAlignment="1">
      <alignment vertical="top" wrapText="1"/>
    </xf>
    <xf numFmtId="0" fontId="28" fillId="0" borderId="26" xfId="0" applyFont="1" applyFill="1" applyBorder="1" applyAlignment="1">
      <alignment vertical="top" wrapText="1"/>
    </xf>
    <xf numFmtId="0" fontId="28" fillId="0" borderId="83" xfId="0" applyFont="1" applyFill="1" applyBorder="1" applyAlignment="1">
      <alignment vertical="top" wrapText="1"/>
    </xf>
    <xf numFmtId="0" fontId="28" fillId="0" borderId="71" xfId="0" applyFont="1" applyFill="1" applyBorder="1" applyAlignment="1">
      <alignment vertical="top" wrapText="1"/>
    </xf>
    <xf numFmtId="0" fontId="28" fillId="0" borderId="55" xfId="0" applyFont="1" applyFill="1" applyBorder="1" applyAlignment="1">
      <alignment vertical="top" wrapText="1"/>
    </xf>
    <xf numFmtId="0" fontId="28" fillId="0" borderId="72" xfId="0" applyFont="1" applyFill="1" applyBorder="1" applyAlignment="1">
      <alignment vertical="top" wrapText="1"/>
    </xf>
    <xf numFmtId="0" fontId="3" fillId="34" borderId="54" xfId="0" applyFont="1" applyFill="1" applyBorder="1" applyAlignment="1">
      <alignment vertical="top" wrapText="1"/>
    </xf>
    <xf numFmtId="0" fontId="3" fillId="34" borderId="95" xfId="0" applyFont="1" applyFill="1" applyBorder="1" applyAlignment="1">
      <alignment vertical="top" wrapText="1"/>
    </xf>
    <xf numFmtId="0" fontId="30" fillId="33" borderId="0" xfId="0" applyFont="1" applyFill="1" applyAlignment="1">
      <alignment horizontal="center" vertical="center"/>
    </xf>
    <xf numFmtId="0" fontId="31" fillId="33" borderId="0" xfId="0" applyFont="1" applyFill="1" applyBorder="1" applyAlignment="1">
      <alignment horizontal="center" vertical="center"/>
    </xf>
    <xf numFmtId="0" fontId="32" fillId="33" borderId="0" xfId="0" applyFont="1" applyFill="1" applyAlignment="1">
      <alignment horizontal="center" vertical="center"/>
    </xf>
    <xf numFmtId="0" fontId="25" fillId="0" borderId="23" xfId="0" applyFont="1" applyBorder="1" applyAlignment="1">
      <alignment vertical="center" wrapText="1"/>
    </xf>
    <xf numFmtId="0" fontId="25" fillId="34" borderId="86" xfId="0" applyFont="1" applyFill="1" applyBorder="1" applyAlignment="1">
      <alignment horizontal="center" vertical="center" wrapText="1"/>
    </xf>
    <xf numFmtId="0" fontId="25" fillId="34" borderId="29" xfId="0" applyFont="1" applyFill="1" applyBorder="1" applyAlignment="1">
      <alignment horizontal="center" vertical="center" wrapText="1"/>
    </xf>
    <xf numFmtId="0" fontId="26" fillId="34" borderId="99" xfId="0" applyFont="1" applyFill="1" applyBorder="1" applyAlignment="1">
      <alignment vertical="center" wrapText="1"/>
    </xf>
    <xf numFmtId="0" fontId="26" fillId="34" borderId="98" xfId="0" applyFont="1" applyFill="1" applyBorder="1" applyAlignment="1">
      <alignment vertical="center" wrapText="1"/>
    </xf>
    <xf numFmtId="0" fontId="26" fillId="34" borderId="100" xfId="0" applyFont="1" applyFill="1" applyBorder="1" applyAlignment="1">
      <alignment vertical="center" wrapText="1"/>
    </xf>
    <xf numFmtId="0" fontId="25" fillId="0" borderId="85" xfId="0" applyFont="1" applyFill="1" applyBorder="1" applyAlignment="1">
      <alignment horizontal="center" vertical="center" wrapText="1"/>
    </xf>
    <xf numFmtId="0" fontId="25" fillId="0" borderId="96" xfId="0" applyFont="1" applyFill="1" applyBorder="1" applyAlignment="1">
      <alignment horizontal="center" vertical="center" wrapText="1"/>
    </xf>
    <xf numFmtId="0" fontId="25" fillId="34" borderId="97" xfId="0" applyFont="1" applyFill="1" applyBorder="1" applyAlignment="1">
      <alignment vertical="center" wrapText="1"/>
    </xf>
    <xf numFmtId="0" fontId="25" fillId="34" borderId="98" xfId="0" applyFont="1" applyFill="1" applyBorder="1" applyAlignment="1">
      <alignment vertical="center" wrapText="1"/>
    </xf>
    <xf numFmtId="0" fontId="25" fillId="34" borderId="87" xfId="0" applyFont="1" applyFill="1" applyBorder="1" applyAlignment="1">
      <alignment horizontal="center" vertical="center" wrapText="1"/>
    </xf>
    <xf numFmtId="0" fontId="25" fillId="34" borderId="88" xfId="0" applyFont="1" applyFill="1" applyBorder="1" applyAlignment="1">
      <alignment horizontal="center" vertical="center" wrapText="1"/>
    </xf>
    <xf numFmtId="0" fontId="25" fillId="0" borderId="57" xfId="0" applyFont="1" applyBorder="1" applyAlignment="1">
      <alignment vertical="center" wrapText="1"/>
    </xf>
    <xf numFmtId="0" fontId="25" fillId="0" borderId="89" xfId="0" applyFont="1" applyBorder="1" applyAlignment="1">
      <alignment vertical="center" wrapText="1"/>
    </xf>
    <xf numFmtId="0" fontId="25" fillId="0" borderId="90" xfId="0" applyFont="1" applyBorder="1" applyAlignment="1">
      <alignment vertical="center" wrapText="1"/>
    </xf>
    <xf numFmtId="0" fontId="25" fillId="33" borderId="0" xfId="0" applyFont="1" applyFill="1" applyAlignment="1">
      <alignment horizontal="center" vertical="center"/>
    </xf>
    <xf numFmtId="0" fontId="25" fillId="34" borderId="87" xfId="0" applyFont="1" applyFill="1" applyBorder="1" applyAlignment="1">
      <alignment horizontal="center" vertical="center"/>
    </xf>
    <xf numFmtId="0" fontId="25" fillId="34" borderId="91" xfId="0" applyFont="1" applyFill="1" applyBorder="1" applyAlignment="1">
      <alignment horizontal="center" vertical="center"/>
    </xf>
    <xf numFmtId="0" fontId="25" fillId="0" borderId="30" xfId="0" applyFont="1" applyBorder="1" applyAlignment="1">
      <alignment vertical="center" wrapText="1"/>
    </xf>
    <xf numFmtId="0" fontId="25" fillId="0" borderId="5" xfId="0" applyFont="1" applyBorder="1" applyAlignment="1">
      <alignment vertical="center" wrapText="1"/>
    </xf>
    <xf numFmtId="0" fontId="25" fillId="34" borderId="96" xfId="0" applyFont="1" applyFill="1" applyBorder="1" applyAlignment="1">
      <alignment horizontal="center" vertical="center" wrapText="1"/>
    </xf>
    <xf numFmtId="0" fontId="25" fillId="34" borderId="104" xfId="0" applyFont="1" applyFill="1" applyBorder="1" applyAlignment="1">
      <alignment horizontal="center" vertical="center" wrapText="1"/>
    </xf>
    <xf numFmtId="0" fontId="25" fillId="0" borderId="92" xfId="0" applyFont="1" applyBorder="1" applyAlignment="1">
      <alignment vertical="center" wrapText="1"/>
    </xf>
    <xf numFmtId="0" fontId="25" fillId="0" borderId="93" xfId="0" applyFont="1" applyBorder="1" applyAlignment="1">
      <alignment vertical="center" wrapText="1"/>
    </xf>
    <xf numFmtId="0" fontId="25" fillId="0" borderId="44" xfId="0" applyFont="1" applyBorder="1" applyAlignment="1">
      <alignment vertical="center" wrapText="1"/>
    </xf>
    <xf numFmtId="0" fontId="25" fillId="34" borderId="107" xfId="0" applyFont="1" applyFill="1" applyBorder="1" applyAlignment="1">
      <alignment horizontal="center" vertical="center" wrapText="1"/>
    </xf>
    <xf numFmtId="0" fontId="25" fillId="34" borderId="109" xfId="0" applyFont="1" applyFill="1" applyBorder="1" applyAlignment="1">
      <alignment horizontal="center" vertical="center" wrapText="1"/>
    </xf>
    <xf numFmtId="0" fontId="26" fillId="33" borderId="55" xfId="0" applyFont="1" applyFill="1" applyBorder="1" applyAlignment="1">
      <alignment vertical="center" wrapText="1"/>
    </xf>
    <xf numFmtId="0" fontId="25" fillId="33" borderId="0" xfId="0" applyFont="1" applyFill="1" applyAlignment="1">
      <alignment vertical="center" wrapText="1"/>
    </xf>
    <xf numFmtId="0" fontId="23" fillId="0" borderId="17" xfId="0" applyFont="1" applyBorder="1" applyAlignment="1">
      <alignment vertical="center" wrapText="1"/>
    </xf>
    <xf numFmtId="0" fontId="23" fillId="0" borderId="80" xfId="0" applyFont="1" applyBorder="1" applyAlignment="1">
      <alignment vertical="center" wrapText="1"/>
    </xf>
    <xf numFmtId="0" fontId="23" fillId="0" borderId="60" xfId="0" applyFont="1" applyBorder="1" applyAlignment="1">
      <alignment vertical="center" wrapText="1"/>
    </xf>
    <xf numFmtId="0" fontId="23" fillId="0" borderId="94" xfId="0" applyFont="1" applyBorder="1" applyAlignment="1">
      <alignment vertical="center" wrapText="1"/>
    </xf>
    <xf numFmtId="0" fontId="25" fillId="34" borderId="67" xfId="0" applyFont="1" applyFill="1" applyBorder="1" applyAlignment="1">
      <alignment horizontal="center" vertical="center" wrapText="1"/>
    </xf>
    <xf numFmtId="0" fontId="25" fillId="34" borderId="69" xfId="0" applyFont="1" applyFill="1" applyBorder="1" applyAlignment="1">
      <alignment horizontal="center" vertical="center" wrapText="1"/>
    </xf>
    <xf numFmtId="0" fontId="25" fillId="34" borderId="12" xfId="0" applyFont="1" applyFill="1" applyBorder="1" applyAlignment="1">
      <alignment horizontal="center" vertical="center" wrapText="1"/>
    </xf>
    <xf numFmtId="0" fontId="25" fillId="34" borderId="70" xfId="0" applyFont="1" applyFill="1" applyBorder="1" applyAlignment="1">
      <alignment horizontal="center" vertical="center" wrapText="1"/>
    </xf>
    <xf numFmtId="0" fontId="25" fillId="34" borderId="24" xfId="0" applyFont="1" applyFill="1" applyBorder="1" applyAlignment="1">
      <alignment horizontal="center" vertical="center" wrapText="1"/>
    </xf>
    <xf numFmtId="0" fontId="25" fillId="34" borderId="84" xfId="0" applyFont="1" applyFill="1" applyBorder="1" applyAlignment="1">
      <alignment horizontal="center" vertical="center" wrapText="1"/>
    </xf>
    <xf numFmtId="0" fontId="23" fillId="0" borderId="11" xfId="0" applyFont="1" applyBorder="1" applyAlignment="1">
      <alignment vertical="center"/>
    </xf>
    <xf numFmtId="0" fontId="23" fillId="0" borderId="23" xfId="0" applyFont="1" applyBorder="1" applyAlignment="1">
      <alignment vertical="center"/>
    </xf>
    <xf numFmtId="0" fontId="23" fillId="0" borderId="61" xfId="0" applyFont="1" applyBorder="1" applyAlignment="1">
      <alignment vertical="center"/>
    </xf>
    <xf numFmtId="0" fontId="23" fillId="0" borderId="18" xfId="0" applyFont="1" applyBorder="1">
      <alignment vertical="center"/>
    </xf>
    <xf numFmtId="0" fontId="23" fillId="0" borderId="62" xfId="0" applyFont="1" applyBorder="1">
      <alignment vertical="center"/>
    </xf>
    <xf numFmtId="0" fontId="23" fillId="34" borderId="110" xfId="0" applyFont="1" applyFill="1" applyBorder="1" applyAlignment="1">
      <alignment horizontal="center" vertical="center" wrapText="1"/>
    </xf>
    <xf numFmtId="0" fontId="23" fillId="34" borderId="111" xfId="0" applyFont="1" applyFill="1" applyBorder="1" applyAlignment="1">
      <alignment horizontal="center" vertical="center" wrapText="1"/>
    </xf>
    <xf numFmtId="0" fontId="23" fillId="34" borderId="18" xfId="0" applyFont="1" applyFill="1" applyBorder="1" applyAlignment="1">
      <alignment horizontal="center" vertical="center"/>
    </xf>
    <xf numFmtId="0" fontId="23" fillId="0" borderId="5" xfId="0" applyFont="1" applyBorder="1">
      <alignment vertical="center"/>
    </xf>
    <xf numFmtId="0" fontId="25" fillId="0" borderId="11" xfId="0" applyFont="1" applyFill="1" applyBorder="1" applyAlignment="1">
      <alignment horizontal="center" vertical="center" wrapText="1"/>
    </xf>
    <xf numFmtId="0" fontId="25" fillId="0" borderId="4" xfId="0" applyFont="1" applyFill="1" applyBorder="1" applyAlignment="1">
      <alignment horizontal="center" vertical="center" wrapText="1"/>
    </xf>
    <xf numFmtId="0" fontId="25" fillId="0" borderId="60" xfId="0" applyFont="1" applyFill="1" applyBorder="1" applyAlignment="1">
      <alignment horizontal="center" vertical="center" wrapText="1"/>
    </xf>
    <xf numFmtId="0" fontId="25" fillId="0" borderId="44" xfId="0" applyFont="1" applyFill="1" applyBorder="1" applyAlignment="1">
      <alignment horizontal="center" vertical="center" wrapText="1"/>
    </xf>
    <xf numFmtId="0" fontId="25" fillId="0" borderId="17" xfId="0" applyFont="1" applyFill="1" applyBorder="1" applyAlignment="1">
      <alignment horizontal="center" vertical="center" wrapText="1"/>
    </xf>
    <xf numFmtId="0" fontId="25" fillId="0" borderId="121" xfId="0" applyFont="1" applyFill="1" applyBorder="1" applyAlignment="1">
      <alignment horizontal="center" vertical="center" wrapText="1"/>
    </xf>
    <xf numFmtId="0" fontId="25" fillId="34" borderId="122" xfId="0" applyFont="1" applyFill="1" applyBorder="1" applyAlignment="1">
      <alignment horizontal="center" vertical="center"/>
    </xf>
    <xf numFmtId="0" fontId="25" fillId="34" borderId="10" xfId="0" applyFont="1" applyFill="1" applyBorder="1" applyAlignment="1">
      <alignment horizontal="center" vertical="center"/>
    </xf>
    <xf numFmtId="0" fontId="26" fillId="34" borderId="21" xfId="0" applyFont="1" applyFill="1" applyBorder="1" applyAlignment="1">
      <alignment vertical="center" wrapText="1"/>
    </xf>
    <xf numFmtId="0" fontId="26" fillId="34" borderId="123" xfId="0" applyFont="1" applyFill="1" applyBorder="1" applyAlignment="1">
      <alignment vertical="center" wrapText="1"/>
    </xf>
    <xf numFmtId="0" fontId="23" fillId="34" borderId="112" xfId="0" applyFont="1" applyFill="1" applyBorder="1" applyAlignment="1">
      <alignment horizontal="center" vertical="center" wrapText="1"/>
    </xf>
    <xf numFmtId="0" fontId="23" fillId="34" borderId="31" xfId="0" applyFont="1" applyFill="1" applyBorder="1" applyAlignment="1">
      <alignment horizontal="center" vertical="center" wrapText="1"/>
    </xf>
    <xf numFmtId="0" fontId="25" fillId="34" borderId="46" xfId="0" applyFont="1" applyFill="1" applyBorder="1" applyAlignment="1">
      <alignment horizontal="center" vertical="center" wrapText="1"/>
    </xf>
    <xf numFmtId="0" fontId="25" fillId="0" borderId="124" xfId="0" applyFont="1" applyFill="1" applyBorder="1" applyAlignment="1">
      <alignment horizontal="center" vertical="center" wrapText="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21">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M217"/>
  <sheetViews>
    <sheetView tabSelected="1" zoomScaleNormal="100" zoomScaleSheetLayoutView="100" workbookViewId="0">
      <selection activeCell="H8" sqref="H8"/>
    </sheetView>
  </sheetViews>
  <sheetFormatPr defaultColWidth="0" defaultRowHeight="14.25" zeroHeight="1" x14ac:dyDescent="0.4"/>
  <cols>
    <col min="1" max="1" width="4.625" style="1" customWidth="1"/>
    <col min="2" max="2" width="12.625" style="1" customWidth="1"/>
    <col min="3" max="3" width="25.625" style="1" customWidth="1"/>
    <col min="4" max="4" width="12.625" style="2" customWidth="1"/>
    <col min="5" max="5" width="12.625" style="1" customWidth="1"/>
    <col min="6" max="6" width="21.375" style="1" customWidth="1"/>
    <col min="7" max="7" width="14.625" style="1" customWidth="1"/>
    <col min="8" max="8" width="22.625" style="1" customWidth="1"/>
    <col min="9" max="9" width="4.625" style="78" customWidth="1"/>
    <col min="10" max="13" width="0" style="1" hidden="1" customWidth="1"/>
    <col min="14" max="16384" width="9" style="1" hidden="1"/>
  </cols>
  <sheetData>
    <row r="1" spans="1:9" ht="15" thickBot="1" x14ac:dyDescent="0.45">
      <c r="A1" s="24"/>
      <c r="B1" s="24"/>
      <c r="C1" s="24"/>
      <c r="D1" s="26"/>
      <c r="E1" s="24"/>
      <c r="F1" s="24"/>
      <c r="G1" s="24"/>
      <c r="H1" s="98" t="s">
        <v>121</v>
      </c>
      <c r="I1" s="77"/>
    </row>
    <row r="2" spans="1:9" ht="15" thickBot="1" x14ac:dyDescent="0.45">
      <c r="A2" s="25"/>
      <c r="B2" s="139" t="str">
        <f>"Joint Research "&amp; IF(B3="共同研究集会","Meeting","Program")</f>
        <v>Joint Research Program</v>
      </c>
      <c r="C2" s="140"/>
      <c r="D2" s="120" t="s">
        <v>154</v>
      </c>
      <c r="E2" s="27"/>
      <c r="F2" s="27"/>
      <c r="G2" s="102" t="s">
        <v>122</v>
      </c>
      <c r="H2" s="101" t="str">
        <f>B3&amp;"／"&amp;LEFT(D30,2)</f>
        <v>一般共同研究／新規</v>
      </c>
      <c r="I2" s="77"/>
    </row>
    <row r="3" spans="1:9" ht="17.25" thickBot="1" x14ac:dyDescent="0.45">
      <c r="A3" s="24"/>
      <c r="B3" s="100" t="s">
        <v>110</v>
      </c>
      <c r="C3" s="238" t="str">
        <f>"大学共同利用機関法人情報・システム研究機構"&amp;選択肢!B2</f>
        <v>大学共同利用機関法人情報・システム研究機構データサイエンス共同利用基盤施設</v>
      </c>
      <c r="D3" s="238"/>
      <c r="E3" s="238"/>
      <c r="F3" s="238"/>
      <c r="G3" s="238"/>
      <c r="H3" s="238"/>
      <c r="I3" s="77"/>
    </row>
    <row r="4" spans="1:9" ht="19.5" x14ac:dyDescent="0.4">
      <c r="A4" s="24"/>
      <c r="B4" s="25"/>
      <c r="C4" s="239" t="str">
        <f>"公募型共同研究「"&amp;選択肢!B3&amp;" "&amp;G2 &amp; "」" &amp;B3&amp;"申請書"</f>
        <v>公募型共同研究「ROIS-DS-JOINT 2022-2」一般共同研究申請書</v>
      </c>
      <c r="D4" s="239"/>
      <c r="E4" s="239"/>
      <c r="F4" s="239"/>
      <c r="G4" s="239"/>
      <c r="H4" s="239"/>
      <c r="I4" s="77"/>
    </row>
    <row r="5" spans="1:9" ht="16.5" x14ac:dyDescent="0.4">
      <c r="A5" s="24"/>
      <c r="B5" s="25"/>
      <c r="C5" s="240" t="str">
        <f>"Application Form for" &amp; B2 &amp;",'"&amp;選択肢!B3&amp;" "&amp;G2&amp;"'"</f>
        <v>Application Form forJoint Research Program,'ROIS-DS-JOINT 2022-2'</v>
      </c>
      <c r="D5" s="240"/>
      <c r="E5" s="240"/>
      <c r="F5" s="240"/>
      <c r="G5" s="240"/>
      <c r="H5" s="240"/>
      <c r="I5" s="77"/>
    </row>
    <row r="6" spans="1:9" x14ac:dyDescent="0.4">
      <c r="A6" s="24"/>
      <c r="B6" s="25"/>
      <c r="C6" s="25"/>
      <c r="D6" s="26"/>
      <c r="E6" s="24"/>
      <c r="F6" s="24"/>
      <c r="G6" s="24"/>
      <c r="H6" s="24"/>
      <c r="I6" s="77"/>
    </row>
    <row r="7" spans="1:9" ht="15" thickBot="1" x14ac:dyDescent="0.45">
      <c r="A7" s="24"/>
      <c r="B7" s="25"/>
      <c r="C7" s="25"/>
      <c r="D7" s="25"/>
      <c r="E7" s="24"/>
      <c r="F7" s="24"/>
      <c r="G7" s="24"/>
      <c r="H7" s="38" t="s">
        <v>10</v>
      </c>
      <c r="I7" s="77"/>
    </row>
    <row r="8" spans="1:9" ht="15.75" thickTop="1" thickBot="1" x14ac:dyDescent="0.45">
      <c r="A8" s="24"/>
      <c r="B8" s="25" t="s">
        <v>12</v>
      </c>
      <c r="C8" s="25"/>
      <c r="D8" s="25"/>
      <c r="E8" s="24"/>
      <c r="F8" s="24"/>
      <c r="G8" s="24"/>
      <c r="H8" s="92"/>
      <c r="I8" s="77"/>
    </row>
    <row r="9" spans="1:9" ht="15" thickTop="1" x14ac:dyDescent="0.4">
      <c r="A9" s="24"/>
      <c r="B9" s="25" t="s">
        <v>13</v>
      </c>
      <c r="C9" s="25"/>
      <c r="D9" s="25"/>
      <c r="E9" s="24"/>
      <c r="F9" s="24"/>
      <c r="G9" s="24"/>
      <c r="H9" s="99" t="s">
        <v>123</v>
      </c>
      <c r="I9" s="77"/>
    </row>
    <row r="10" spans="1:9" x14ac:dyDescent="0.4">
      <c r="A10" s="24"/>
      <c r="B10" s="25"/>
      <c r="C10" s="25"/>
      <c r="D10" s="26"/>
      <c r="E10" s="24"/>
      <c r="F10" s="24"/>
      <c r="G10" s="24"/>
      <c r="H10" s="24"/>
      <c r="I10" s="77"/>
    </row>
    <row r="11" spans="1:9" x14ac:dyDescent="0.4">
      <c r="A11" s="24"/>
      <c r="B11" s="25" t="str">
        <f>"募集要項の内容に同意し、下記により「ROIS-DS-JOINT "&amp;G2&amp; "」"&amp;$C3&amp;"に申し込みます。"</f>
        <v>募集要項の内容に同意し、下記により「ROIS-DS-JOINT 2022-2」大学共同利用機関法人情報・システム研究機構データサイエンス共同利用基盤施設に申し込みます。</v>
      </c>
      <c r="C11" s="25"/>
      <c r="D11" s="26"/>
      <c r="E11" s="24"/>
      <c r="F11" s="24"/>
      <c r="G11" s="28"/>
      <c r="H11" s="29"/>
      <c r="I11" s="77"/>
    </row>
    <row r="12" spans="1:9" x14ac:dyDescent="0.4">
      <c r="A12" s="24"/>
      <c r="B12" s="25" t="str">
        <f>"I agree to the contents of the application guidelines and apply for " &amp; B6 &amp;", 'ROIS-DS-JOINT "&amp;G2&amp; "' as follows."</f>
        <v>I agree to the contents of the application guidelines and apply for , 'ROIS-DS-JOINT 2022-2' as follows.</v>
      </c>
      <c r="C12" s="25"/>
      <c r="D12" s="26"/>
      <c r="E12" s="24"/>
      <c r="F12" s="24"/>
      <c r="G12" s="29"/>
      <c r="H12" s="29"/>
      <c r="I12" s="77"/>
    </row>
    <row r="13" spans="1:9" ht="15" thickBot="1" x14ac:dyDescent="0.45">
      <c r="A13" s="24"/>
      <c r="B13" s="256" t="s">
        <v>4</v>
      </c>
      <c r="C13" s="256"/>
      <c r="D13" s="256"/>
      <c r="E13" s="256"/>
      <c r="F13" s="256"/>
      <c r="G13" s="256"/>
      <c r="H13" s="256"/>
      <c r="I13" s="77"/>
    </row>
    <row r="14" spans="1:9" x14ac:dyDescent="0.4">
      <c r="A14" s="24"/>
      <c r="B14" s="98"/>
      <c r="C14" s="98"/>
      <c r="D14" s="98"/>
      <c r="E14" s="98"/>
      <c r="F14" s="98"/>
      <c r="G14" s="98"/>
      <c r="H14" s="93" t="s">
        <v>40</v>
      </c>
      <c r="I14" s="77"/>
    </row>
    <row r="15" spans="1:9" ht="16.5" thickBot="1" x14ac:dyDescent="0.45">
      <c r="A15" s="24"/>
      <c r="B15" s="30" t="s">
        <v>11</v>
      </c>
      <c r="C15" s="31"/>
      <c r="D15" s="32"/>
      <c r="E15" s="24"/>
      <c r="F15" s="24"/>
      <c r="G15" s="24"/>
      <c r="H15" s="94" t="s">
        <v>41</v>
      </c>
      <c r="I15" s="77"/>
    </row>
    <row r="16" spans="1:9" ht="14.25" customHeight="1" x14ac:dyDescent="0.4">
      <c r="A16" s="24"/>
      <c r="B16" s="251" t="s">
        <v>101</v>
      </c>
      <c r="C16" s="252"/>
      <c r="D16" s="253" t="s">
        <v>102</v>
      </c>
      <c r="E16" s="254"/>
      <c r="F16" s="254"/>
      <c r="G16" s="254"/>
      <c r="H16" s="255"/>
      <c r="I16" s="77"/>
    </row>
    <row r="17" spans="1:9" ht="14.25" customHeight="1" x14ac:dyDescent="0.4">
      <c r="A17" s="24"/>
      <c r="B17" s="148" t="s">
        <v>103</v>
      </c>
      <c r="C17" s="149"/>
      <c r="D17" s="159"/>
      <c r="E17" s="241"/>
      <c r="F17" s="241"/>
      <c r="G17" s="241"/>
      <c r="H17" s="165"/>
      <c r="I17" s="77"/>
    </row>
    <row r="18" spans="1:9" x14ac:dyDescent="0.4">
      <c r="A18" s="24"/>
      <c r="B18" s="242" t="s">
        <v>117</v>
      </c>
      <c r="C18" s="243"/>
      <c r="D18" s="159"/>
      <c r="E18" s="241"/>
      <c r="F18" s="160"/>
      <c r="G18" s="34" t="s">
        <v>104</v>
      </c>
      <c r="H18" s="81"/>
      <c r="I18" s="77"/>
    </row>
    <row r="19" spans="1:9" x14ac:dyDescent="0.4">
      <c r="A19" s="24"/>
      <c r="B19" s="148" t="s">
        <v>105</v>
      </c>
      <c r="C19" s="149"/>
      <c r="D19" s="159"/>
      <c r="E19" s="241"/>
      <c r="F19" s="160"/>
      <c r="G19" s="35" t="s">
        <v>3</v>
      </c>
      <c r="H19" s="82"/>
      <c r="I19" s="77"/>
    </row>
    <row r="20" spans="1:9" x14ac:dyDescent="0.4">
      <c r="A20" s="24"/>
      <c r="B20" s="242" t="s">
        <v>106</v>
      </c>
      <c r="C20" s="243"/>
      <c r="D20" s="259"/>
      <c r="E20" s="260"/>
      <c r="F20" s="260"/>
      <c r="G20" s="260"/>
      <c r="H20" s="83"/>
      <c r="I20" s="77"/>
    </row>
    <row r="21" spans="1:9" ht="14.25" customHeight="1" thickBot="1" x14ac:dyDescent="0.45">
      <c r="A21" s="24"/>
      <c r="B21" s="261" t="s">
        <v>116</v>
      </c>
      <c r="C21" s="262"/>
      <c r="D21" s="263"/>
      <c r="E21" s="264"/>
      <c r="F21" s="265"/>
      <c r="G21" s="80" t="s">
        <v>35</v>
      </c>
      <c r="H21" s="84"/>
      <c r="I21" s="77"/>
    </row>
    <row r="22" spans="1:9" ht="15" thickBot="1" x14ac:dyDescent="0.45">
      <c r="A22" s="88"/>
      <c r="B22" s="89"/>
      <c r="C22" s="88"/>
      <c r="D22" s="90"/>
      <c r="E22" s="88"/>
      <c r="F22" s="88"/>
      <c r="G22" s="88"/>
      <c r="H22" s="88"/>
      <c r="I22" s="91"/>
    </row>
    <row r="23" spans="1:9" x14ac:dyDescent="0.4">
      <c r="A23" s="24"/>
      <c r="B23" s="36"/>
      <c r="C23" s="24"/>
      <c r="D23" s="26"/>
      <c r="E23" s="24"/>
      <c r="F23" s="24"/>
      <c r="G23" s="24"/>
      <c r="H23" s="24"/>
      <c r="I23" s="77"/>
    </row>
    <row r="24" spans="1:9" ht="16.5" thickBot="1" x14ac:dyDescent="0.45">
      <c r="A24" s="24"/>
      <c r="B24" s="30" t="str">
        <f>IF($B$3="共同研究集会","２．共同研究集会の名称等／The Title of the Proposed Meeting","２．研究課題名等／The Title of the Proposed Research Project")</f>
        <v>２．研究課題名等／The Title of the Proposed Research Project</v>
      </c>
      <c r="C24" s="31"/>
      <c r="D24" s="32"/>
      <c r="E24" s="24"/>
      <c r="F24" s="24"/>
      <c r="G24" s="24"/>
      <c r="H24" s="24"/>
      <c r="I24" s="77"/>
    </row>
    <row r="25" spans="1:9" ht="39" customHeight="1" x14ac:dyDescent="0.4">
      <c r="A25" s="24"/>
      <c r="B25" s="153" t="s">
        <v>60</v>
      </c>
      <c r="C25" s="154"/>
      <c r="D25" s="71" t="s">
        <v>61</v>
      </c>
      <c r="E25" s="166"/>
      <c r="F25" s="167"/>
      <c r="G25" s="167"/>
      <c r="H25" s="168"/>
      <c r="I25" s="77"/>
    </row>
    <row r="26" spans="1:9" ht="39" customHeight="1" x14ac:dyDescent="0.4">
      <c r="A26" s="24"/>
      <c r="B26" s="148" t="str">
        <f>IF($B$3="共同研究集会","Title of the Meeting","Title of the Project")</f>
        <v>Title of the Project</v>
      </c>
      <c r="C26" s="149"/>
      <c r="D26" s="33" t="s">
        <v>62</v>
      </c>
      <c r="E26" s="150"/>
      <c r="F26" s="151"/>
      <c r="G26" s="151"/>
      <c r="H26" s="152"/>
      <c r="I26" s="77"/>
    </row>
    <row r="27" spans="1:9" ht="14.25" customHeight="1" x14ac:dyDescent="0.4">
      <c r="A27" s="24"/>
      <c r="B27" s="148" t="str">
        <f>IF($B$3="共同研究集会","開催期間／Dates","研究期間／Period of research")</f>
        <v>研究期間／Period of research</v>
      </c>
      <c r="C27" s="149"/>
      <c r="D27" s="97" t="s">
        <v>120</v>
      </c>
      <c r="E27" s="144" t="str">
        <f>IF($B$3="共同研究集会","","採択通知日／date of the acceptance")</f>
        <v>採択通知日／date of the acceptance</v>
      </c>
      <c r="F27" s="145"/>
      <c r="G27" s="95" t="s">
        <v>118</v>
      </c>
      <c r="H27" s="96" t="str">
        <f>IF($B$3="共同研究集会","",LEFT(G2,4)+1&amp;"/3/31")</f>
        <v>2023/3/31</v>
      </c>
      <c r="I27" s="77"/>
    </row>
    <row r="28" spans="1:9" ht="14.25" customHeight="1" x14ac:dyDescent="0.4">
      <c r="A28" s="24"/>
      <c r="B28" s="148" t="str">
        <f>IF($B$3="共同研究集会","開催場所／Venue　※","")</f>
        <v/>
      </c>
      <c r="C28" s="149"/>
      <c r="D28" s="161"/>
      <c r="E28" s="162"/>
      <c r="F28" s="162"/>
      <c r="G28" s="162"/>
      <c r="H28" s="163"/>
      <c r="I28" s="77"/>
    </row>
    <row r="29" spans="1:9" ht="30" customHeight="1" x14ac:dyDescent="0.4">
      <c r="A29" s="24"/>
      <c r="B29" s="148" t="s">
        <v>15</v>
      </c>
      <c r="C29" s="149"/>
      <c r="D29" s="159"/>
      <c r="E29" s="160"/>
      <c r="F29" s="85" t="s">
        <v>119</v>
      </c>
      <c r="G29" s="164" t="s">
        <v>102</v>
      </c>
      <c r="H29" s="165"/>
      <c r="I29" s="77"/>
    </row>
    <row r="30" spans="1:9" ht="15" customHeight="1" thickBot="1" x14ac:dyDescent="0.45">
      <c r="A30" s="24"/>
      <c r="B30" s="157" t="s">
        <v>63</v>
      </c>
      <c r="C30" s="158"/>
      <c r="D30" s="155" t="s">
        <v>99</v>
      </c>
      <c r="E30" s="156"/>
      <c r="F30" s="146" t="s">
        <v>59</v>
      </c>
      <c r="G30" s="147"/>
      <c r="H30" s="87"/>
      <c r="I30" s="77"/>
    </row>
    <row r="31" spans="1:9" x14ac:dyDescent="0.4">
      <c r="A31" s="24"/>
      <c r="B31" s="143" t="str">
        <f>IF($B$3="共同研究集会","　※情報・システム研究機構又は研究代表者等の所属機関の施設以外で開催する場合は「その他付記する事項」にその理由を記載してください。","")</f>
        <v/>
      </c>
      <c r="C31" s="143"/>
      <c r="D31" s="143"/>
      <c r="E31" s="143"/>
      <c r="F31" s="143"/>
      <c r="G31" s="143"/>
      <c r="H31" s="143"/>
      <c r="I31" s="77"/>
    </row>
    <row r="32" spans="1:9" ht="15.75" x14ac:dyDescent="0.4">
      <c r="A32" s="24"/>
      <c r="B32" s="39" t="s">
        <v>155</v>
      </c>
      <c r="C32" s="40"/>
      <c r="D32" s="26"/>
      <c r="E32" s="24"/>
      <c r="F32" s="24"/>
      <c r="G32" s="24"/>
      <c r="H32" s="24"/>
      <c r="I32" s="77"/>
    </row>
    <row r="33" spans="1:9" x14ac:dyDescent="0.4">
      <c r="A33" s="24"/>
      <c r="B33" s="41" t="s">
        <v>156</v>
      </c>
      <c r="C33" s="40"/>
      <c r="D33" s="26"/>
      <c r="E33" s="24"/>
      <c r="F33" s="24"/>
      <c r="G33" s="24"/>
      <c r="H33" s="24"/>
      <c r="I33" s="77"/>
    </row>
    <row r="34" spans="1:9" x14ac:dyDescent="0.4">
      <c r="A34" s="24"/>
      <c r="B34" s="40"/>
      <c r="C34" s="40"/>
      <c r="D34" s="26"/>
      <c r="E34" s="24"/>
      <c r="F34" s="24"/>
      <c r="G34" s="24"/>
      <c r="H34" s="24"/>
      <c r="I34" s="77"/>
    </row>
    <row r="35" spans="1:9" ht="15.75" x14ac:dyDescent="0.4">
      <c r="A35" s="24"/>
      <c r="B35" s="30" t="s">
        <v>157</v>
      </c>
      <c r="C35" s="40"/>
      <c r="D35" s="26"/>
      <c r="E35" s="24"/>
      <c r="F35" s="24"/>
      <c r="G35" s="24"/>
      <c r="H35" s="24"/>
      <c r="I35" s="77"/>
    </row>
    <row r="36" spans="1:9" x14ac:dyDescent="0.4">
      <c r="A36" s="24"/>
      <c r="B36" s="41" t="s">
        <v>5</v>
      </c>
      <c r="C36" s="24"/>
      <c r="D36" s="26"/>
      <c r="E36" s="24"/>
      <c r="F36" s="24"/>
      <c r="G36" s="24"/>
      <c r="H36" s="24"/>
      <c r="I36" s="77"/>
    </row>
    <row r="37" spans="1:9" ht="15" thickBot="1" x14ac:dyDescent="0.45">
      <c r="A37" s="24"/>
      <c r="B37" s="41" t="s">
        <v>67</v>
      </c>
      <c r="C37" s="24"/>
      <c r="D37" s="26"/>
      <c r="E37" s="24"/>
      <c r="F37" s="24"/>
      <c r="G37" s="24"/>
      <c r="H37" s="24"/>
      <c r="I37" s="77"/>
    </row>
    <row r="38" spans="1:9" ht="30.75" customHeight="1" thickBot="1" x14ac:dyDescent="0.45">
      <c r="A38" s="24"/>
      <c r="B38" s="72" t="s">
        <v>20</v>
      </c>
      <c r="C38" s="73" t="s">
        <v>18</v>
      </c>
      <c r="D38" s="73" t="s">
        <v>56</v>
      </c>
      <c r="E38" s="74" t="s">
        <v>57</v>
      </c>
      <c r="F38" s="73" t="s">
        <v>19</v>
      </c>
      <c r="G38" s="141" t="s">
        <v>58</v>
      </c>
      <c r="H38" s="142"/>
      <c r="I38" s="77"/>
    </row>
    <row r="39" spans="1:9" x14ac:dyDescent="0.4">
      <c r="A39" s="24">
        <v>1</v>
      </c>
      <c r="B39" s="103"/>
      <c r="C39" s="104"/>
      <c r="D39" s="105"/>
      <c r="E39" s="104"/>
      <c r="F39" s="106"/>
      <c r="G39" s="270"/>
      <c r="H39" s="271"/>
      <c r="I39" s="77"/>
    </row>
    <row r="40" spans="1:9" x14ac:dyDescent="0.4">
      <c r="A40" s="24">
        <v>2</v>
      </c>
      <c r="B40" s="107"/>
      <c r="C40" s="108"/>
      <c r="D40" s="109"/>
      <c r="E40" s="108"/>
      <c r="F40" s="110"/>
      <c r="G40" s="169"/>
      <c r="H40" s="170"/>
      <c r="I40" s="77"/>
    </row>
    <row r="41" spans="1:9" x14ac:dyDescent="0.4">
      <c r="A41" s="24">
        <v>3</v>
      </c>
      <c r="B41" s="107"/>
      <c r="C41" s="108"/>
      <c r="D41" s="109"/>
      <c r="E41" s="108"/>
      <c r="F41" s="110"/>
      <c r="G41" s="169"/>
      <c r="H41" s="170"/>
      <c r="I41" s="77"/>
    </row>
    <row r="42" spans="1:9" x14ac:dyDescent="0.4">
      <c r="A42" s="24">
        <v>4</v>
      </c>
      <c r="B42" s="107"/>
      <c r="C42" s="108"/>
      <c r="D42" s="109"/>
      <c r="E42" s="108"/>
      <c r="F42" s="110"/>
      <c r="G42" s="169"/>
      <c r="H42" s="170"/>
      <c r="I42" s="77"/>
    </row>
    <row r="43" spans="1:9" x14ac:dyDescent="0.4">
      <c r="A43" s="24">
        <v>5</v>
      </c>
      <c r="B43" s="107"/>
      <c r="C43" s="108"/>
      <c r="D43" s="109"/>
      <c r="E43" s="108"/>
      <c r="F43" s="110"/>
      <c r="G43" s="169"/>
      <c r="H43" s="170"/>
      <c r="I43" s="77"/>
    </row>
    <row r="44" spans="1:9" x14ac:dyDescent="0.4">
      <c r="A44" s="24">
        <v>6</v>
      </c>
      <c r="B44" s="107"/>
      <c r="C44" s="108"/>
      <c r="D44" s="109"/>
      <c r="E44" s="108"/>
      <c r="F44" s="110"/>
      <c r="G44" s="169"/>
      <c r="H44" s="170"/>
      <c r="I44" s="77"/>
    </row>
    <row r="45" spans="1:9" x14ac:dyDescent="0.4">
      <c r="A45" s="24">
        <v>7</v>
      </c>
      <c r="B45" s="107"/>
      <c r="C45" s="108"/>
      <c r="D45" s="109"/>
      <c r="E45" s="108"/>
      <c r="F45" s="110"/>
      <c r="G45" s="169"/>
      <c r="H45" s="170"/>
      <c r="I45" s="77"/>
    </row>
    <row r="46" spans="1:9" x14ac:dyDescent="0.4">
      <c r="A46" s="24">
        <v>8</v>
      </c>
      <c r="B46" s="107"/>
      <c r="C46" s="108"/>
      <c r="D46" s="109"/>
      <c r="E46" s="108"/>
      <c r="F46" s="110"/>
      <c r="G46" s="169"/>
      <c r="H46" s="170"/>
      <c r="I46" s="77"/>
    </row>
    <row r="47" spans="1:9" x14ac:dyDescent="0.4">
      <c r="A47" s="24">
        <v>9</v>
      </c>
      <c r="B47" s="107"/>
      <c r="C47" s="108"/>
      <c r="D47" s="109"/>
      <c r="E47" s="108"/>
      <c r="F47" s="110"/>
      <c r="G47" s="169"/>
      <c r="H47" s="170"/>
      <c r="I47" s="77"/>
    </row>
    <row r="48" spans="1:9" x14ac:dyDescent="0.4">
      <c r="A48" s="24">
        <v>10</v>
      </c>
      <c r="B48" s="107"/>
      <c r="C48" s="108"/>
      <c r="D48" s="109"/>
      <c r="E48" s="108"/>
      <c r="F48" s="110"/>
      <c r="G48" s="169"/>
      <c r="H48" s="170"/>
      <c r="I48" s="77"/>
    </row>
    <row r="49" spans="1:9" x14ac:dyDescent="0.4">
      <c r="A49" s="24">
        <v>11</v>
      </c>
      <c r="B49" s="107"/>
      <c r="C49" s="108"/>
      <c r="D49" s="109"/>
      <c r="E49" s="108"/>
      <c r="F49" s="110"/>
      <c r="G49" s="169"/>
      <c r="H49" s="170"/>
      <c r="I49" s="77"/>
    </row>
    <row r="50" spans="1:9" x14ac:dyDescent="0.4">
      <c r="A50" s="24">
        <v>12</v>
      </c>
      <c r="B50" s="107"/>
      <c r="C50" s="108"/>
      <c r="D50" s="109"/>
      <c r="E50" s="108"/>
      <c r="F50" s="110"/>
      <c r="G50" s="169"/>
      <c r="H50" s="170"/>
      <c r="I50" s="77"/>
    </row>
    <row r="51" spans="1:9" x14ac:dyDescent="0.4">
      <c r="A51" s="24">
        <v>13</v>
      </c>
      <c r="B51" s="107"/>
      <c r="C51" s="108"/>
      <c r="D51" s="109"/>
      <c r="E51" s="108"/>
      <c r="F51" s="110"/>
      <c r="G51" s="169"/>
      <c r="H51" s="170"/>
      <c r="I51" s="77"/>
    </row>
    <row r="52" spans="1:9" x14ac:dyDescent="0.4">
      <c r="A52" s="24">
        <v>14</v>
      </c>
      <c r="B52" s="107"/>
      <c r="C52" s="108"/>
      <c r="D52" s="109"/>
      <c r="E52" s="108"/>
      <c r="F52" s="111"/>
      <c r="G52" s="169"/>
      <c r="H52" s="170"/>
      <c r="I52" s="77"/>
    </row>
    <row r="53" spans="1:9" x14ac:dyDescent="0.4">
      <c r="A53" s="24">
        <v>15</v>
      </c>
      <c r="B53" s="107"/>
      <c r="C53" s="108"/>
      <c r="D53" s="109"/>
      <c r="E53" s="108"/>
      <c r="F53" s="110"/>
      <c r="G53" s="169"/>
      <c r="H53" s="170"/>
      <c r="I53" s="77"/>
    </row>
    <row r="54" spans="1:9" x14ac:dyDescent="0.4">
      <c r="A54" s="24">
        <v>16</v>
      </c>
      <c r="B54" s="107"/>
      <c r="C54" s="108"/>
      <c r="D54" s="109"/>
      <c r="E54" s="108"/>
      <c r="F54" s="110"/>
      <c r="G54" s="169"/>
      <c r="H54" s="170"/>
      <c r="I54" s="77"/>
    </row>
    <row r="55" spans="1:9" x14ac:dyDescent="0.4">
      <c r="A55" s="24">
        <v>17</v>
      </c>
      <c r="B55" s="107"/>
      <c r="C55" s="108"/>
      <c r="D55" s="109"/>
      <c r="E55" s="108"/>
      <c r="F55" s="110"/>
      <c r="G55" s="169"/>
      <c r="H55" s="170"/>
      <c r="I55" s="77"/>
    </row>
    <row r="56" spans="1:9" x14ac:dyDescent="0.4">
      <c r="A56" s="24">
        <v>18</v>
      </c>
      <c r="B56" s="107"/>
      <c r="C56" s="108"/>
      <c r="D56" s="109"/>
      <c r="E56" s="108"/>
      <c r="F56" s="110"/>
      <c r="G56" s="169"/>
      <c r="H56" s="170"/>
      <c r="I56" s="77"/>
    </row>
    <row r="57" spans="1:9" x14ac:dyDescent="0.4">
      <c r="A57" s="24">
        <v>19</v>
      </c>
      <c r="B57" s="107"/>
      <c r="C57" s="108"/>
      <c r="D57" s="109"/>
      <c r="E57" s="108"/>
      <c r="F57" s="110"/>
      <c r="G57" s="169"/>
      <c r="H57" s="170"/>
      <c r="I57" s="77"/>
    </row>
    <row r="58" spans="1:9" x14ac:dyDescent="0.4">
      <c r="A58" s="24">
        <v>20</v>
      </c>
      <c r="B58" s="107"/>
      <c r="C58" s="108"/>
      <c r="D58" s="109"/>
      <c r="E58" s="108"/>
      <c r="F58" s="110"/>
      <c r="G58" s="169"/>
      <c r="H58" s="170"/>
      <c r="I58" s="77"/>
    </row>
    <row r="59" spans="1:9" x14ac:dyDescent="0.4">
      <c r="A59" s="24">
        <v>21</v>
      </c>
      <c r="B59" s="107"/>
      <c r="C59" s="108"/>
      <c r="D59" s="109"/>
      <c r="E59" s="108"/>
      <c r="F59" s="110"/>
      <c r="G59" s="169"/>
      <c r="H59" s="170"/>
      <c r="I59" s="77"/>
    </row>
    <row r="60" spans="1:9" x14ac:dyDescent="0.4">
      <c r="A60" s="24">
        <v>22</v>
      </c>
      <c r="B60" s="107"/>
      <c r="C60" s="108"/>
      <c r="D60" s="109"/>
      <c r="E60" s="108"/>
      <c r="F60" s="110"/>
      <c r="G60" s="169"/>
      <c r="H60" s="170"/>
      <c r="I60" s="77"/>
    </row>
    <row r="61" spans="1:9" x14ac:dyDescent="0.4">
      <c r="A61" s="24">
        <v>23</v>
      </c>
      <c r="B61" s="107"/>
      <c r="C61" s="108"/>
      <c r="D61" s="109"/>
      <c r="E61" s="108"/>
      <c r="F61" s="110"/>
      <c r="G61" s="169"/>
      <c r="H61" s="170"/>
      <c r="I61" s="77"/>
    </row>
    <row r="62" spans="1:9" x14ac:dyDescent="0.4">
      <c r="A62" s="24">
        <v>24</v>
      </c>
      <c r="B62" s="107"/>
      <c r="C62" s="108"/>
      <c r="D62" s="109"/>
      <c r="E62" s="108"/>
      <c r="F62" s="110"/>
      <c r="G62" s="169"/>
      <c r="H62" s="170"/>
      <c r="I62" s="77"/>
    </row>
    <row r="63" spans="1:9" x14ac:dyDescent="0.4">
      <c r="A63" s="24">
        <v>25</v>
      </c>
      <c r="B63" s="107"/>
      <c r="C63" s="108"/>
      <c r="D63" s="109"/>
      <c r="E63" s="108"/>
      <c r="F63" s="110"/>
      <c r="G63" s="169"/>
      <c r="H63" s="170"/>
      <c r="I63" s="77"/>
    </row>
    <row r="64" spans="1:9" x14ac:dyDescent="0.4">
      <c r="A64" s="24">
        <v>26</v>
      </c>
      <c r="B64" s="107"/>
      <c r="C64" s="108"/>
      <c r="D64" s="109"/>
      <c r="E64" s="108"/>
      <c r="F64" s="110"/>
      <c r="G64" s="169"/>
      <c r="H64" s="170"/>
      <c r="I64" s="77"/>
    </row>
    <row r="65" spans="1:13" x14ac:dyDescent="0.4">
      <c r="A65" s="24">
        <v>27</v>
      </c>
      <c r="B65" s="107"/>
      <c r="C65" s="108"/>
      <c r="D65" s="109"/>
      <c r="E65" s="108"/>
      <c r="F65" s="110"/>
      <c r="G65" s="169"/>
      <c r="H65" s="170"/>
      <c r="I65" s="77"/>
    </row>
    <row r="66" spans="1:13" x14ac:dyDescent="0.4">
      <c r="A66" s="24">
        <v>28</v>
      </c>
      <c r="B66" s="107"/>
      <c r="C66" s="108"/>
      <c r="D66" s="109"/>
      <c r="E66" s="108"/>
      <c r="F66" s="110"/>
      <c r="G66" s="169"/>
      <c r="H66" s="170"/>
      <c r="I66" s="77"/>
    </row>
    <row r="67" spans="1:13" x14ac:dyDescent="0.4">
      <c r="A67" s="24">
        <v>29</v>
      </c>
      <c r="B67" s="107"/>
      <c r="C67" s="108"/>
      <c r="D67" s="109"/>
      <c r="E67" s="108"/>
      <c r="F67" s="110"/>
      <c r="G67" s="169"/>
      <c r="H67" s="170"/>
      <c r="I67" s="77"/>
    </row>
    <row r="68" spans="1:13" ht="15" thickBot="1" x14ac:dyDescent="0.45">
      <c r="A68" s="24">
        <v>30</v>
      </c>
      <c r="B68" s="112"/>
      <c r="C68" s="113"/>
      <c r="D68" s="114"/>
      <c r="E68" s="113"/>
      <c r="F68" s="115"/>
      <c r="G68" s="272"/>
      <c r="H68" s="273"/>
      <c r="I68" s="77"/>
    </row>
    <row r="69" spans="1:13" x14ac:dyDescent="0.4">
      <c r="A69" s="24"/>
      <c r="B69" s="24" t="s">
        <v>74</v>
      </c>
      <c r="C69" s="24"/>
      <c r="D69" s="26"/>
      <c r="E69" s="24"/>
      <c r="F69" s="24"/>
      <c r="G69" s="24"/>
      <c r="H69" s="24"/>
      <c r="I69" s="77"/>
    </row>
    <row r="70" spans="1:13" x14ac:dyDescent="0.4">
      <c r="A70" s="24"/>
      <c r="B70" s="79" t="s">
        <v>66</v>
      </c>
      <c r="C70" s="24"/>
      <c r="D70" s="26"/>
      <c r="E70" s="24"/>
      <c r="F70" s="24"/>
      <c r="G70" s="24"/>
      <c r="H70" s="24"/>
      <c r="I70" s="77"/>
    </row>
    <row r="71" spans="1:13" x14ac:dyDescent="0.4">
      <c r="A71" s="24"/>
      <c r="B71" s="37" t="s">
        <v>42</v>
      </c>
      <c r="C71" s="40"/>
      <c r="D71" s="40"/>
      <c r="E71" s="40"/>
      <c r="F71" s="24"/>
      <c r="G71" s="24"/>
      <c r="H71" s="24"/>
      <c r="I71" s="77"/>
    </row>
    <row r="72" spans="1:13" x14ac:dyDescent="0.4">
      <c r="A72" s="24"/>
      <c r="B72" s="79"/>
      <c r="C72" s="24"/>
      <c r="D72" s="26"/>
      <c r="E72" s="24"/>
      <c r="F72" s="24"/>
      <c r="G72" s="24"/>
      <c r="H72" s="24"/>
      <c r="I72" s="24"/>
      <c r="J72" s="24"/>
      <c r="K72" s="24"/>
      <c r="L72" s="24"/>
      <c r="M72" s="77"/>
    </row>
    <row r="73" spans="1:13" ht="15.75" x14ac:dyDescent="0.4">
      <c r="A73" s="24"/>
      <c r="B73" s="30" t="s">
        <v>158</v>
      </c>
      <c r="C73" s="31"/>
      <c r="D73" s="31"/>
      <c r="E73" s="31"/>
      <c r="F73" s="24"/>
      <c r="G73" s="24"/>
      <c r="H73" s="24"/>
      <c r="I73" s="77"/>
    </row>
    <row r="74" spans="1:13" x14ac:dyDescent="0.4">
      <c r="A74" s="24"/>
      <c r="B74" s="41" t="s">
        <v>9</v>
      </c>
      <c r="C74" s="31"/>
      <c r="D74" s="31"/>
      <c r="E74" s="31"/>
      <c r="F74" s="24"/>
      <c r="G74" s="24"/>
      <c r="H74" s="24"/>
      <c r="I74" s="77"/>
    </row>
    <row r="75" spans="1:13" ht="31.5" customHeight="1" thickBot="1" x14ac:dyDescent="0.45">
      <c r="A75" s="24"/>
      <c r="B75" s="268" t="s">
        <v>68</v>
      </c>
      <c r="C75" s="268"/>
      <c r="D75" s="268"/>
      <c r="E75" s="268"/>
      <c r="F75" s="268"/>
      <c r="G75" s="268"/>
      <c r="H75" s="268"/>
      <c r="I75" s="77"/>
    </row>
    <row r="76" spans="1:13" ht="18.75" customHeight="1" x14ac:dyDescent="0.4">
      <c r="A76" s="24"/>
      <c r="B76" s="175" t="s">
        <v>107</v>
      </c>
      <c r="C76" s="67" t="s">
        <v>22</v>
      </c>
      <c r="D76" s="184" t="s">
        <v>29</v>
      </c>
      <c r="E76" s="184" t="s">
        <v>23</v>
      </c>
      <c r="F76" s="184" t="s">
        <v>28</v>
      </c>
      <c r="G76" s="274" t="s">
        <v>24</v>
      </c>
      <c r="H76" s="275"/>
      <c r="I76" s="77"/>
    </row>
    <row r="77" spans="1:13" x14ac:dyDescent="0.4">
      <c r="A77" s="24"/>
      <c r="B77" s="176"/>
      <c r="C77" s="68" t="s">
        <v>6</v>
      </c>
      <c r="D77" s="185"/>
      <c r="E77" s="185"/>
      <c r="F77" s="185"/>
      <c r="G77" s="276"/>
      <c r="H77" s="277"/>
      <c r="I77" s="77"/>
    </row>
    <row r="78" spans="1:13" x14ac:dyDescent="0.4">
      <c r="A78" s="24"/>
      <c r="B78" s="176"/>
      <c r="C78" s="69" t="s">
        <v>0</v>
      </c>
      <c r="D78" s="185"/>
      <c r="E78" s="185"/>
      <c r="F78" s="185"/>
      <c r="G78" s="276"/>
      <c r="H78" s="277"/>
      <c r="I78" s="77"/>
    </row>
    <row r="79" spans="1:13" x14ac:dyDescent="0.4">
      <c r="A79" s="24"/>
      <c r="B79" s="176"/>
      <c r="C79" s="69" t="s">
        <v>1</v>
      </c>
      <c r="D79" s="185"/>
      <c r="E79" s="185"/>
      <c r="F79" s="185"/>
      <c r="G79" s="276"/>
      <c r="H79" s="277"/>
      <c r="I79" s="77"/>
    </row>
    <row r="80" spans="1:13" x14ac:dyDescent="0.4">
      <c r="A80" s="24"/>
      <c r="B80" s="176"/>
      <c r="C80" s="69" t="s">
        <v>2</v>
      </c>
      <c r="D80" s="185"/>
      <c r="E80" s="185"/>
      <c r="F80" s="185"/>
      <c r="G80" s="276"/>
      <c r="H80" s="277"/>
      <c r="I80" s="77"/>
    </row>
    <row r="81" spans="1:9" x14ac:dyDescent="0.4">
      <c r="A81" s="24"/>
      <c r="B81" s="176"/>
      <c r="C81" s="69" t="s">
        <v>8</v>
      </c>
      <c r="D81" s="185"/>
      <c r="E81" s="185"/>
      <c r="F81" s="185"/>
      <c r="G81" s="276"/>
      <c r="H81" s="277"/>
      <c r="I81" s="77"/>
    </row>
    <row r="82" spans="1:9" ht="15" thickBot="1" x14ac:dyDescent="0.45">
      <c r="A82" s="24"/>
      <c r="B82" s="177"/>
      <c r="C82" s="70" t="s">
        <v>7</v>
      </c>
      <c r="D82" s="186"/>
      <c r="E82" s="186"/>
      <c r="F82" s="186"/>
      <c r="G82" s="278"/>
      <c r="H82" s="279"/>
      <c r="I82" s="77"/>
    </row>
    <row r="83" spans="1:9" ht="14.25" customHeight="1" x14ac:dyDescent="0.4">
      <c r="A83" s="24"/>
      <c r="B83" s="266" t="s">
        <v>30</v>
      </c>
      <c r="C83" s="8"/>
      <c r="D83" s="3"/>
      <c r="E83" s="4"/>
      <c r="F83" s="65">
        <f>D83*E83</f>
        <v>0</v>
      </c>
      <c r="G83" s="173"/>
      <c r="H83" s="174"/>
      <c r="I83" s="77"/>
    </row>
    <row r="84" spans="1:9" x14ac:dyDescent="0.4">
      <c r="A84" s="24"/>
      <c r="B84" s="176"/>
      <c r="C84" s="9"/>
      <c r="D84" s="3"/>
      <c r="E84" s="4"/>
      <c r="F84" s="65">
        <f t="shared" ref="F84:F92" si="0">D84*E84</f>
        <v>0</v>
      </c>
      <c r="G84" s="171"/>
      <c r="H84" s="172"/>
      <c r="I84" s="77"/>
    </row>
    <row r="85" spans="1:9" x14ac:dyDescent="0.4">
      <c r="A85" s="24"/>
      <c r="B85" s="176"/>
      <c r="C85" s="9"/>
      <c r="D85" s="3"/>
      <c r="E85" s="4"/>
      <c r="F85" s="65">
        <f t="shared" si="0"/>
        <v>0</v>
      </c>
      <c r="G85" s="171"/>
      <c r="H85" s="172"/>
      <c r="I85" s="77"/>
    </row>
    <row r="86" spans="1:9" x14ac:dyDescent="0.4">
      <c r="A86" s="24"/>
      <c r="B86" s="176"/>
      <c r="C86" s="9"/>
      <c r="D86" s="3"/>
      <c r="E86" s="4"/>
      <c r="F86" s="65">
        <f t="shared" si="0"/>
        <v>0</v>
      </c>
      <c r="G86" s="171"/>
      <c r="H86" s="172"/>
      <c r="I86" s="77"/>
    </row>
    <row r="87" spans="1:9" x14ac:dyDescent="0.4">
      <c r="A87" s="24"/>
      <c r="B87" s="176"/>
      <c r="C87" s="9"/>
      <c r="D87" s="3"/>
      <c r="E87" s="4"/>
      <c r="F87" s="65">
        <f t="shared" si="0"/>
        <v>0</v>
      </c>
      <c r="G87" s="171"/>
      <c r="H87" s="172"/>
      <c r="I87" s="77"/>
    </row>
    <row r="88" spans="1:9" x14ac:dyDescent="0.4">
      <c r="A88" s="24"/>
      <c r="B88" s="176"/>
      <c r="C88" s="9"/>
      <c r="D88" s="3"/>
      <c r="E88" s="4"/>
      <c r="F88" s="65">
        <f t="shared" si="0"/>
        <v>0</v>
      </c>
      <c r="G88" s="171"/>
      <c r="H88" s="172"/>
      <c r="I88" s="77"/>
    </row>
    <row r="89" spans="1:9" x14ac:dyDescent="0.4">
      <c r="A89" s="24"/>
      <c r="B89" s="176"/>
      <c r="C89" s="9"/>
      <c r="D89" s="3"/>
      <c r="E89" s="4"/>
      <c r="F89" s="65">
        <f t="shared" si="0"/>
        <v>0</v>
      </c>
      <c r="G89" s="171"/>
      <c r="H89" s="172"/>
      <c r="I89" s="77"/>
    </row>
    <row r="90" spans="1:9" x14ac:dyDescent="0.4">
      <c r="A90" s="24"/>
      <c r="B90" s="176"/>
      <c r="C90" s="9"/>
      <c r="D90" s="3"/>
      <c r="E90" s="4"/>
      <c r="F90" s="65">
        <f t="shared" si="0"/>
        <v>0</v>
      </c>
      <c r="G90" s="171"/>
      <c r="H90" s="172"/>
      <c r="I90" s="77"/>
    </row>
    <row r="91" spans="1:9" x14ac:dyDescent="0.4">
      <c r="A91" s="24"/>
      <c r="B91" s="176"/>
      <c r="C91" s="9"/>
      <c r="D91" s="3"/>
      <c r="E91" s="4"/>
      <c r="F91" s="65">
        <f t="shared" si="0"/>
        <v>0</v>
      </c>
      <c r="G91" s="171"/>
      <c r="H91" s="172"/>
      <c r="I91" s="77"/>
    </row>
    <row r="92" spans="1:9" ht="15" thickBot="1" x14ac:dyDescent="0.45">
      <c r="A92" s="24"/>
      <c r="B92" s="267"/>
      <c r="C92" s="11"/>
      <c r="D92" s="12"/>
      <c r="E92" s="13"/>
      <c r="F92" s="66">
        <f t="shared" si="0"/>
        <v>0</v>
      </c>
      <c r="G92" s="182"/>
      <c r="H92" s="183"/>
      <c r="I92" s="77"/>
    </row>
    <row r="93" spans="1:9" x14ac:dyDescent="0.4">
      <c r="A93" s="24"/>
      <c r="B93" s="40" t="s">
        <v>75</v>
      </c>
      <c r="C93" s="42"/>
      <c r="D93" s="43"/>
      <c r="E93" s="44" t="s">
        <v>26</v>
      </c>
      <c r="F93" s="76">
        <f>SUM(F83:F92)</f>
        <v>0</v>
      </c>
      <c r="G93" s="135"/>
      <c r="H93" s="135"/>
      <c r="I93" s="77"/>
    </row>
    <row r="94" spans="1:9" ht="15" thickBot="1" x14ac:dyDescent="0.45">
      <c r="A94" s="24"/>
      <c r="B94" s="38" t="s">
        <v>17</v>
      </c>
      <c r="C94" s="42"/>
      <c r="D94" s="43"/>
      <c r="E94" s="44"/>
      <c r="F94" s="75"/>
      <c r="G94" s="135"/>
      <c r="H94" s="135"/>
      <c r="I94" s="77"/>
    </row>
    <row r="95" spans="1:9" x14ac:dyDescent="0.4">
      <c r="A95" s="24"/>
      <c r="B95" s="178" t="str">
        <f>IF($B$3="共同研究集会","会場費等／Venue usage expense","消耗品等／supplies expense")</f>
        <v>消耗品等／supplies expense</v>
      </c>
      <c r="C95" s="14"/>
      <c r="D95" s="15"/>
      <c r="E95" s="16"/>
      <c r="F95" s="64">
        <f t="shared" ref="F95:F102" si="1">D95*E95</f>
        <v>0</v>
      </c>
      <c r="G95" s="173"/>
      <c r="H95" s="174"/>
      <c r="I95" s="77"/>
    </row>
    <row r="96" spans="1:9" x14ac:dyDescent="0.4">
      <c r="A96" s="24"/>
      <c r="B96" s="180"/>
      <c r="C96" s="9"/>
      <c r="D96" s="3"/>
      <c r="E96" s="5"/>
      <c r="F96" s="65">
        <f t="shared" si="1"/>
        <v>0</v>
      </c>
      <c r="G96" s="171"/>
      <c r="H96" s="172"/>
      <c r="I96" s="77"/>
    </row>
    <row r="97" spans="1:9" x14ac:dyDescent="0.4">
      <c r="A97" s="24"/>
      <c r="B97" s="180"/>
      <c r="C97" s="9"/>
      <c r="D97" s="3"/>
      <c r="E97" s="5"/>
      <c r="F97" s="65">
        <f t="shared" si="1"/>
        <v>0</v>
      </c>
      <c r="G97" s="171"/>
      <c r="H97" s="172"/>
      <c r="I97" s="77"/>
    </row>
    <row r="98" spans="1:9" x14ac:dyDescent="0.4">
      <c r="A98" s="24"/>
      <c r="B98" s="180"/>
      <c r="C98" s="9"/>
      <c r="D98" s="3"/>
      <c r="E98" s="5"/>
      <c r="F98" s="65">
        <f t="shared" si="1"/>
        <v>0</v>
      </c>
      <c r="G98" s="171"/>
      <c r="H98" s="172"/>
      <c r="I98" s="77"/>
    </row>
    <row r="99" spans="1:9" x14ac:dyDescent="0.4">
      <c r="A99" s="24"/>
      <c r="B99" s="180"/>
      <c r="C99" s="9"/>
      <c r="D99" s="3"/>
      <c r="E99" s="5"/>
      <c r="F99" s="65">
        <f t="shared" si="1"/>
        <v>0</v>
      </c>
      <c r="G99" s="171"/>
      <c r="H99" s="172"/>
      <c r="I99" s="77"/>
    </row>
    <row r="100" spans="1:9" x14ac:dyDescent="0.4">
      <c r="A100" s="24"/>
      <c r="B100" s="180"/>
      <c r="C100" s="9"/>
      <c r="D100" s="3"/>
      <c r="E100" s="5"/>
      <c r="F100" s="65">
        <f t="shared" si="1"/>
        <v>0</v>
      </c>
      <c r="G100" s="171"/>
      <c r="H100" s="172"/>
      <c r="I100" s="77"/>
    </row>
    <row r="101" spans="1:9" x14ac:dyDescent="0.4">
      <c r="A101" s="24"/>
      <c r="B101" s="180"/>
      <c r="C101" s="9"/>
      <c r="D101" s="3"/>
      <c r="E101" s="5"/>
      <c r="F101" s="65">
        <f t="shared" si="1"/>
        <v>0</v>
      </c>
      <c r="G101" s="171"/>
      <c r="H101" s="172"/>
      <c r="I101" s="77"/>
    </row>
    <row r="102" spans="1:9" ht="15" thickBot="1" x14ac:dyDescent="0.45">
      <c r="A102" s="24"/>
      <c r="B102" s="181"/>
      <c r="C102" s="11"/>
      <c r="D102" s="12"/>
      <c r="E102" s="17"/>
      <c r="F102" s="66">
        <f t="shared" si="1"/>
        <v>0</v>
      </c>
      <c r="G102" s="182"/>
      <c r="H102" s="183"/>
      <c r="I102" s="77"/>
    </row>
    <row r="103" spans="1:9" x14ac:dyDescent="0.4">
      <c r="A103" s="24"/>
      <c r="B103" s="40" t="s">
        <v>75</v>
      </c>
      <c r="C103" s="42"/>
      <c r="D103" s="43"/>
      <c r="E103" s="44" t="s">
        <v>26</v>
      </c>
      <c r="F103" s="76">
        <f>SUM(F95:F102)</f>
        <v>0</v>
      </c>
      <c r="G103" s="135"/>
      <c r="H103" s="135"/>
      <c r="I103" s="77"/>
    </row>
    <row r="104" spans="1:9" ht="15" thickBot="1" x14ac:dyDescent="0.45">
      <c r="A104" s="24"/>
      <c r="B104" s="24" t="s">
        <v>17</v>
      </c>
      <c r="C104" s="45"/>
      <c r="D104" s="46"/>
      <c r="E104" s="45"/>
      <c r="F104" s="47"/>
      <c r="G104" s="45"/>
      <c r="H104" s="45"/>
      <c r="I104" s="77"/>
    </row>
    <row r="105" spans="1:9" x14ac:dyDescent="0.4">
      <c r="A105" s="24"/>
      <c r="B105" s="178" t="s">
        <v>25</v>
      </c>
      <c r="C105" s="14"/>
      <c r="D105" s="15"/>
      <c r="E105" s="16"/>
      <c r="F105" s="64">
        <f t="shared" ref="F105:F111" si="2">D105*E105</f>
        <v>0</v>
      </c>
      <c r="G105" s="173"/>
      <c r="H105" s="174"/>
      <c r="I105" s="77"/>
    </row>
    <row r="106" spans="1:9" x14ac:dyDescent="0.4">
      <c r="A106" s="24"/>
      <c r="B106" s="179"/>
      <c r="C106" s="8"/>
      <c r="D106" s="6"/>
      <c r="E106" s="7"/>
      <c r="F106" s="65">
        <f t="shared" si="2"/>
        <v>0</v>
      </c>
      <c r="G106" s="171"/>
      <c r="H106" s="172"/>
      <c r="I106" s="77"/>
    </row>
    <row r="107" spans="1:9" x14ac:dyDescent="0.4">
      <c r="A107" s="24"/>
      <c r="B107" s="179"/>
      <c r="C107" s="8"/>
      <c r="D107" s="6"/>
      <c r="E107" s="7"/>
      <c r="F107" s="65">
        <f t="shared" si="2"/>
        <v>0</v>
      </c>
      <c r="G107" s="171"/>
      <c r="H107" s="172"/>
      <c r="I107" s="77"/>
    </row>
    <row r="108" spans="1:9" x14ac:dyDescent="0.4">
      <c r="A108" s="24"/>
      <c r="B108" s="179"/>
      <c r="C108" s="8"/>
      <c r="D108" s="6"/>
      <c r="E108" s="7"/>
      <c r="F108" s="65">
        <f t="shared" si="2"/>
        <v>0</v>
      </c>
      <c r="G108" s="171"/>
      <c r="H108" s="172"/>
      <c r="I108" s="77"/>
    </row>
    <row r="109" spans="1:9" x14ac:dyDescent="0.4">
      <c r="A109" s="24"/>
      <c r="B109" s="180"/>
      <c r="C109" s="9"/>
      <c r="D109" s="3"/>
      <c r="E109" s="7"/>
      <c r="F109" s="65">
        <f t="shared" si="2"/>
        <v>0</v>
      </c>
      <c r="G109" s="171"/>
      <c r="H109" s="172"/>
      <c r="I109" s="77"/>
    </row>
    <row r="110" spans="1:9" x14ac:dyDescent="0.4">
      <c r="A110" s="24"/>
      <c r="B110" s="180"/>
      <c r="C110" s="9"/>
      <c r="D110" s="3"/>
      <c r="E110" s="7"/>
      <c r="F110" s="65">
        <f t="shared" si="2"/>
        <v>0</v>
      </c>
      <c r="G110" s="171"/>
      <c r="H110" s="172"/>
      <c r="I110" s="77"/>
    </row>
    <row r="111" spans="1:9" ht="15" thickBot="1" x14ac:dyDescent="0.45">
      <c r="A111" s="24"/>
      <c r="B111" s="181"/>
      <c r="C111" s="18"/>
      <c r="D111" s="19"/>
      <c r="E111" s="20"/>
      <c r="F111" s="66">
        <f t="shared" si="2"/>
        <v>0</v>
      </c>
      <c r="G111" s="182"/>
      <c r="H111" s="183"/>
      <c r="I111" s="77"/>
    </row>
    <row r="112" spans="1:9" x14ac:dyDescent="0.4">
      <c r="A112" s="24"/>
      <c r="B112" s="40" t="s">
        <v>75</v>
      </c>
      <c r="C112" s="48"/>
      <c r="D112" s="49"/>
      <c r="E112" s="44" t="s">
        <v>26</v>
      </c>
      <c r="F112" s="76">
        <f>SUM(F105:F111)</f>
        <v>0</v>
      </c>
      <c r="G112" s="50"/>
      <c r="H112" s="50"/>
      <c r="I112" s="77"/>
    </row>
    <row r="113" spans="1:9" ht="15" thickBot="1" x14ac:dyDescent="0.45">
      <c r="A113" s="24"/>
      <c r="B113" s="24" t="s">
        <v>16</v>
      </c>
      <c r="C113" s="24"/>
      <c r="D113" s="24"/>
      <c r="E113" s="24"/>
      <c r="F113" s="51"/>
      <c r="G113" s="24"/>
      <c r="H113" s="24"/>
      <c r="I113" s="77"/>
    </row>
    <row r="114" spans="1:9" ht="30.75" customHeight="1" thickBot="1" x14ac:dyDescent="0.45">
      <c r="A114" s="24"/>
      <c r="B114" s="188" t="s">
        <v>14</v>
      </c>
      <c r="C114" s="189"/>
      <c r="D114" s="189"/>
      <c r="E114" s="62" t="s">
        <v>27</v>
      </c>
      <c r="F114" s="63">
        <f>F93+F103+F112</f>
        <v>0</v>
      </c>
      <c r="G114" s="190" t="str">
        <f>"　※総額は、" &amp; IF($B$3="共同研究集会","5","1,0") &amp; "00千円を上限の目安とする。
　※Can be requested up to " &amp; IF($B$3="共同研究集会","5","1,0") &amp; "00,000 JPY."</f>
        <v>　※総額は、1,000千円を上限の目安とする。
　※Can be requested up to 1,000,000 JPY.</v>
      </c>
      <c r="H114" s="191"/>
      <c r="I114" s="77"/>
    </row>
    <row r="115" spans="1:9" ht="78.75" customHeight="1" x14ac:dyDescent="0.4">
      <c r="A115" s="24"/>
      <c r="B115" s="269" t="s">
        <v>72</v>
      </c>
      <c r="C115" s="269"/>
      <c r="D115" s="269"/>
      <c r="E115" s="269"/>
      <c r="F115" s="269"/>
      <c r="G115" s="269"/>
      <c r="H115" s="269"/>
      <c r="I115" s="77"/>
    </row>
    <row r="116" spans="1:9" ht="57.75" customHeight="1" x14ac:dyDescent="0.4">
      <c r="A116" s="24"/>
      <c r="B116" s="187" t="s">
        <v>71</v>
      </c>
      <c r="C116" s="187"/>
      <c r="D116" s="187"/>
      <c r="E116" s="187"/>
      <c r="F116" s="187"/>
      <c r="G116" s="187"/>
      <c r="H116" s="187"/>
      <c r="I116" s="77"/>
    </row>
    <row r="117" spans="1:9" ht="15" thickBot="1" x14ac:dyDescent="0.45">
      <c r="A117" s="24"/>
      <c r="B117" s="40"/>
      <c r="C117" s="40"/>
      <c r="D117" s="40"/>
      <c r="E117" s="40"/>
      <c r="F117" s="40"/>
      <c r="G117" s="24"/>
      <c r="H117" s="24"/>
      <c r="I117" s="77"/>
    </row>
    <row r="118" spans="1:9" ht="16.5" thickBot="1" x14ac:dyDescent="0.45">
      <c r="A118" s="24"/>
      <c r="B118" s="39" t="s">
        <v>162</v>
      </c>
      <c r="C118" s="40"/>
      <c r="D118" s="40"/>
      <c r="E118" s="40"/>
      <c r="F118" s="40"/>
      <c r="G118" s="136" t="s">
        <v>153</v>
      </c>
      <c r="H118" s="24"/>
      <c r="I118" s="77"/>
    </row>
    <row r="119" spans="1:9" ht="28.5" customHeight="1" thickBot="1" x14ac:dyDescent="0.45">
      <c r="A119" s="24"/>
      <c r="B119" s="268" t="s">
        <v>161</v>
      </c>
      <c r="C119" s="268"/>
      <c r="D119" s="268"/>
      <c r="E119" s="268"/>
      <c r="F119" s="268"/>
      <c r="G119" s="268"/>
      <c r="H119" s="268"/>
      <c r="I119" s="77"/>
    </row>
    <row r="120" spans="1:9" ht="37.5" customHeight="1" x14ac:dyDescent="0.4">
      <c r="A120" s="24"/>
      <c r="B120" s="257" t="s">
        <v>70</v>
      </c>
      <c r="C120" s="295"/>
      <c r="D120" s="208" t="s">
        <v>31</v>
      </c>
      <c r="E120" s="301"/>
      <c r="F120" s="184" t="s">
        <v>32</v>
      </c>
      <c r="G120" s="285" t="s">
        <v>150</v>
      </c>
      <c r="H120" s="286" t="s">
        <v>149</v>
      </c>
      <c r="I120" s="77"/>
    </row>
    <row r="121" spans="1:9" ht="98.25" customHeight="1" thickBot="1" x14ac:dyDescent="0.45">
      <c r="A121" s="24"/>
      <c r="B121" s="258"/>
      <c r="C121" s="296"/>
      <c r="D121" s="297" t="s">
        <v>69</v>
      </c>
      <c r="E121" s="298"/>
      <c r="F121" s="186"/>
      <c r="G121" s="300"/>
      <c r="H121" s="299"/>
      <c r="I121" s="77"/>
    </row>
    <row r="122" spans="1:9" x14ac:dyDescent="0.4">
      <c r="A122" s="24"/>
      <c r="B122" s="302"/>
      <c r="C122" s="294"/>
      <c r="D122" s="293"/>
      <c r="E122" s="294"/>
      <c r="F122" s="10"/>
      <c r="G122" s="137" t="s">
        <v>152</v>
      </c>
      <c r="H122" s="21"/>
      <c r="I122" s="77"/>
    </row>
    <row r="123" spans="1:9" x14ac:dyDescent="0.4">
      <c r="A123" s="24"/>
      <c r="B123" s="247"/>
      <c r="C123" s="290"/>
      <c r="D123" s="289"/>
      <c r="E123" s="290"/>
      <c r="F123" s="10"/>
      <c r="G123" s="137" t="s">
        <v>152</v>
      </c>
      <c r="H123" s="21"/>
      <c r="I123" s="77"/>
    </row>
    <row r="124" spans="1:9" x14ac:dyDescent="0.4">
      <c r="A124" s="24"/>
      <c r="B124" s="247"/>
      <c r="C124" s="290"/>
      <c r="D124" s="289"/>
      <c r="E124" s="290"/>
      <c r="F124" s="10"/>
      <c r="G124" s="137" t="s">
        <v>152</v>
      </c>
      <c r="H124" s="21"/>
      <c r="I124" s="77"/>
    </row>
    <row r="125" spans="1:9" x14ac:dyDescent="0.4">
      <c r="A125" s="24"/>
      <c r="B125" s="247"/>
      <c r="C125" s="290"/>
      <c r="D125" s="289"/>
      <c r="E125" s="290"/>
      <c r="F125" s="10"/>
      <c r="G125" s="137" t="s">
        <v>152</v>
      </c>
      <c r="H125" s="21"/>
      <c r="I125" s="77"/>
    </row>
    <row r="126" spans="1:9" x14ac:dyDescent="0.4">
      <c r="A126" s="24"/>
      <c r="B126" s="247"/>
      <c r="C126" s="290"/>
      <c r="D126" s="289"/>
      <c r="E126" s="290"/>
      <c r="F126" s="10"/>
      <c r="G126" s="137" t="s">
        <v>152</v>
      </c>
      <c r="H126" s="21"/>
      <c r="I126" s="77"/>
    </row>
    <row r="127" spans="1:9" x14ac:dyDescent="0.4">
      <c r="A127" s="24"/>
      <c r="B127" s="247"/>
      <c r="C127" s="290"/>
      <c r="D127" s="289"/>
      <c r="E127" s="290"/>
      <c r="F127" s="10"/>
      <c r="G127" s="137" t="s">
        <v>152</v>
      </c>
      <c r="H127" s="21"/>
      <c r="I127" s="77"/>
    </row>
    <row r="128" spans="1:9" ht="15" thickBot="1" x14ac:dyDescent="0.45">
      <c r="A128" s="24"/>
      <c r="B128" s="248"/>
      <c r="C128" s="292"/>
      <c r="D128" s="291"/>
      <c r="E128" s="292"/>
      <c r="F128" s="22"/>
      <c r="G128" s="138" t="s">
        <v>152</v>
      </c>
      <c r="H128" s="23"/>
      <c r="I128" s="77"/>
    </row>
    <row r="129" spans="1:13" x14ac:dyDescent="0.4">
      <c r="A129" s="24"/>
      <c r="B129" s="31" t="s">
        <v>74</v>
      </c>
      <c r="C129" s="31"/>
      <c r="D129" s="31"/>
      <c r="E129" s="31"/>
      <c r="F129" s="52"/>
      <c r="G129" s="50"/>
      <c r="H129" s="76">
        <f>SUM(H122:H128)</f>
        <v>0</v>
      </c>
      <c r="I129" s="77"/>
    </row>
    <row r="130" spans="1:13" x14ac:dyDescent="0.4">
      <c r="A130" s="24"/>
      <c r="B130" s="40"/>
      <c r="C130" s="40"/>
      <c r="D130" s="40"/>
      <c r="E130" s="40"/>
      <c r="F130" s="40"/>
      <c r="G130" s="24"/>
      <c r="H130" s="24"/>
      <c r="I130" s="77"/>
    </row>
    <row r="131" spans="1:13" ht="16.5" thickBot="1" x14ac:dyDescent="0.45">
      <c r="A131" s="24"/>
      <c r="B131" s="39" t="s">
        <v>163</v>
      </c>
      <c r="C131" s="40"/>
      <c r="D131" s="40"/>
      <c r="E131" s="40"/>
      <c r="F131" s="40"/>
      <c r="G131" s="24"/>
      <c r="H131" s="24"/>
      <c r="I131" s="77"/>
    </row>
    <row r="132" spans="1:13" ht="39.75" customHeight="1" thickBot="1" x14ac:dyDescent="0.45">
      <c r="A132" s="24"/>
      <c r="B132" s="249" t="s">
        <v>148</v>
      </c>
      <c r="C132" s="250"/>
      <c r="D132" s="244" t="s">
        <v>160</v>
      </c>
      <c r="E132" s="245"/>
      <c r="F132" s="245"/>
      <c r="G132" s="245"/>
      <c r="H132" s="246"/>
      <c r="I132" s="77"/>
    </row>
    <row r="133" spans="1:13" x14ac:dyDescent="0.4">
      <c r="A133" s="24"/>
      <c r="B133" s="126" t="s">
        <v>159</v>
      </c>
      <c r="C133" s="226" t="s">
        <v>124</v>
      </c>
      <c r="D133" s="129" t="s">
        <v>125</v>
      </c>
      <c r="E133" s="125"/>
      <c r="F133" s="129" t="s">
        <v>126</v>
      </c>
      <c r="G133" s="283"/>
      <c r="H133" s="284"/>
      <c r="I133" s="77"/>
    </row>
    <row r="134" spans="1:13" x14ac:dyDescent="0.4">
      <c r="A134" s="24"/>
      <c r="B134" s="126"/>
      <c r="C134" s="226"/>
      <c r="D134" s="129" t="s">
        <v>127</v>
      </c>
      <c r="E134" s="121" t="s">
        <v>128</v>
      </c>
      <c r="F134" s="130" t="s">
        <v>129</v>
      </c>
      <c r="G134" s="122" t="s">
        <v>130</v>
      </c>
      <c r="H134" s="123" t="s">
        <v>131</v>
      </c>
      <c r="I134" s="77"/>
    </row>
    <row r="135" spans="1:13" x14ac:dyDescent="0.4">
      <c r="A135" s="24"/>
      <c r="B135" s="126"/>
      <c r="C135" s="226"/>
      <c r="D135" s="130" t="s">
        <v>132</v>
      </c>
      <c r="E135" s="212"/>
      <c r="F135" s="213"/>
      <c r="G135" s="213"/>
      <c r="H135" s="214"/>
      <c r="I135" s="77"/>
    </row>
    <row r="136" spans="1:13" x14ac:dyDescent="0.4">
      <c r="A136" s="24"/>
      <c r="B136" s="127"/>
      <c r="C136" s="226"/>
      <c r="D136" s="130" t="s">
        <v>133</v>
      </c>
      <c r="E136" s="212"/>
      <c r="F136" s="213"/>
      <c r="G136" s="213"/>
      <c r="H136" s="214"/>
      <c r="I136" s="77"/>
    </row>
    <row r="137" spans="1:13" x14ac:dyDescent="0.4">
      <c r="A137" s="24"/>
      <c r="B137" s="128"/>
      <c r="C137" s="226"/>
      <c r="D137" s="130" t="s">
        <v>134</v>
      </c>
      <c r="E137" s="280"/>
      <c r="F137" s="281"/>
      <c r="G137" s="281"/>
      <c r="H137" s="282"/>
      <c r="I137" s="24"/>
      <c r="J137" s="24"/>
      <c r="K137" s="24"/>
      <c r="L137" s="24"/>
      <c r="M137" s="77"/>
    </row>
    <row r="138" spans="1:13" ht="15" thickBot="1" x14ac:dyDescent="0.45">
      <c r="A138" s="24"/>
      <c r="B138" s="128"/>
      <c r="C138" s="227"/>
      <c r="D138" s="134" t="s">
        <v>136</v>
      </c>
      <c r="E138" s="133" t="s">
        <v>137</v>
      </c>
      <c r="F138" s="134" t="s">
        <v>138</v>
      </c>
      <c r="G138" s="228"/>
      <c r="H138" s="229"/>
      <c r="I138" s="24"/>
      <c r="J138" s="24"/>
      <c r="K138" s="24"/>
      <c r="L138" s="24"/>
      <c r="M138" s="77"/>
    </row>
    <row r="139" spans="1:13" x14ac:dyDescent="0.4">
      <c r="A139" s="24"/>
      <c r="B139" s="128"/>
      <c r="C139" s="225" t="s">
        <v>139</v>
      </c>
      <c r="D139" s="132" t="s">
        <v>125</v>
      </c>
      <c r="E139" s="131"/>
      <c r="F139" s="132" t="s">
        <v>126</v>
      </c>
      <c r="G139" s="223"/>
      <c r="H139" s="224"/>
      <c r="I139" s="24"/>
      <c r="J139" s="24"/>
      <c r="K139" s="24"/>
      <c r="L139" s="24"/>
      <c r="M139" s="77"/>
    </row>
    <row r="140" spans="1:13" ht="14.25" customHeight="1" x14ac:dyDescent="0.4">
      <c r="A140" s="24"/>
      <c r="B140" s="128"/>
      <c r="C140" s="226"/>
      <c r="D140" s="129" t="s">
        <v>127</v>
      </c>
      <c r="E140" s="121" t="s">
        <v>128</v>
      </c>
      <c r="F140" s="130" t="s">
        <v>129</v>
      </c>
      <c r="G140" s="122" t="s">
        <v>130</v>
      </c>
      <c r="H140" s="123" t="s">
        <v>131</v>
      </c>
      <c r="I140" s="24"/>
      <c r="J140" s="24"/>
      <c r="K140" s="24"/>
      <c r="L140" s="24"/>
      <c r="M140" s="77"/>
    </row>
    <row r="141" spans="1:13" x14ac:dyDescent="0.4">
      <c r="A141" s="24"/>
      <c r="B141" s="128"/>
      <c r="C141" s="226"/>
      <c r="D141" s="130" t="s">
        <v>132</v>
      </c>
      <c r="E141" s="212"/>
      <c r="F141" s="213"/>
      <c r="G141" s="213"/>
      <c r="H141" s="214"/>
      <c r="I141" s="24"/>
      <c r="J141" s="24"/>
      <c r="K141" s="24"/>
      <c r="L141" s="24"/>
      <c r="M141" s="77"/>
    </row>
    <row r="142" spans="1:13" x14ac:dyDescent="0.4">
      <c r="A142" s="24"/>
      <c r="B142" s="128"/>
      <c r="C142" s="226"/>
      <c r="D142" s="130" t="s">
        <v>133</v>
      </c>
      <c r="E142" s="212"/>
      <c r="F142" s="213"/>
      <c r="G142" s="213"/>
      <c r="H142" s="214"/>
      <c r="I142" s="24"/>
      <c r="J142" s="24"/>
      <c r="K142" s="24"/>
      <c r="L142" s="24"/>
      <c r="M142" s="77"/>
    </row>
    <row r="143" spans="1:13" x14ac:dyDescent="0.4">
      <c r="A143" s="24"/>
      <c r="B143" s="128"/>
      <c r="C143" s="226"/>
      <c r="D143" s="130" t="s">
        <v>134</v>
      </c>
      <c r="E143" s="280"/>
      <c r="F143" s="281"/>
      <c r="G143" s="281"/>
      <c r="H143" s="282"/>
      <c r="I143" s="24"/>
      <c r="J143" s="24"/>
      <c r="K143" s="24"/>
      <c r="L143" s="24"/>
      <c r="M143" s="77"/>
    </row>
    <row r="144" spans="1:13" ht="15" thickBot="1" x14ac:dyDescent="0.45">
      <c r="A144" s="24"/>
      <c r="B144" s="128"/>
      <c r="C144" s="227"/>
      <c r="D144" s="134" t="s">
        <v>136</v>
      </c>
      <c r="E144" s="133" t="s">
        <v>137</v>
      </c>
      <c r="F144" s="134" t="s">
        <v>138</v>
      </c>
      <c r="G144" s="228"/>
      <c r="H144" s="229"/>
      <c r="I144" s="24"/>
      <c r="J144" s="24"/>
      <c r="K144" s="24"/>
      <c r="L144" s="24"/>
      <c r="M144" s="77"/>
    </row>
    <row r="145" spans="1:13" x14ac:dyDescent="0.4">
      <c r="A145" s="24"/>
      <c r="B145" s="128"/>
      <c r="C145" s="226" t="s">
        <v>140</v>
      </c>
      <c r="D145" s="132" t="s">
        <v>125</v>
      </c>
      <c r="E145" s="131"/>
      <c r="F145" s="132" t="s">
        <v>126</v>
      </c>
      <c r="G145" s="223"/>
      <c r="H145" s="224"/>
      <c r="I145" s="24"/>
      <c r="J145" s="24"/>
      <c r="K145" s="24"/>
      <c r="L145" s="24"/>
      <c r="M145" s="77"/>
    </row>
    <row r="146" spans="1:13" x14ac:dyDescent="0.4">
      <c r="A146" s="24"/>
      <c r="B146" s="128"/>
      <c r="C146" s="226"/>
      <c r="D146" s="129" t="s">
        <v>127</v>
      </c>
      <c r="E146" s="121" t="s">
        <v>128</v>
      </c>
      <c r="F146" s="130" t="s">
        <v>129</v>
      </c>
      <c r="G146" s="122" t="s">
        <v>130</v>
      </c>
      <c r="H146" s="123" t="s">
        <v>131</v>
      </c>
      <c r="I146" s="24"/>
      <c r="J146" s="24"/>
      <c r="K146" s="24"/>
      <c r="L146" s="24"/>
      <c r="M146" s="77"/>
    </row>
    <row r="147" spans="1:13" x14ac:dyDescent="0.4">
      <c r="A147" s="24"/>
      <c r="B147" s="128"/>
      <c r="C147" s="226"/>
      <c r="D147" s="130" t="s">
        <v>132</v>
      </c>
      <c r="E147" s="212"/>
      <c r="F147" s="213"/>
      <c r="G147" s="213"/>
      <c r="H147" s="214"/>
      <c r="I147" s="24"/>
      <c r="J147" s="24"/>
      <c r="K147" s="24"/>
      <c r="L147" s="24"/>
      <c r="M147" s="77"/>
    </row>
    <row r="148" spans="1:13" x14ac:dyDescent="0.4">
      <c r="A148" s="24"/>
      <c r="B148" s="128"/>
      <c r="C148" s="226"/>
      <c r="D148" s="130" t="s">
        <v>133</v>
      </c>
      <c r="E148" s="212"/>
      <c r="F148" s="213"/>
      <c r="G148" s="213"/>
      <c r="H148" s="214"/>
      <c r="I148" s="24"/>
      <c r="J148" s="24"/>
      <c r="K148" s="24"/>
      <c r="L148" s="24"/>
      <c r="M148" s="77"/>
    </row>
    <row r="149" spans="1:13" x14ac:dyDescent="0.4">
      <c r="A149" s="24"/>
      <c r="B149" s="128"/>
      <c r="C149" s="226"/>
      <c r="D149" s="130" t="s">
        <v>134</v>
      </c>
      <c r="E149" s="280"/>
      <c r="F149" s="281"/>
      <c r="G149" s="281"/>
      <c r="H149" s="282"/>
      <c r="I149" s="24"/>
      <c r="J149" s="24"/>
      <c r="K149" s="24"/>
      <c r="L149" s="24"/>
      <c r="M149" s="77"/>
    </row>
    <row r="150" spans="1:13" ht="15" thickBot="1" x14ac:dyDescent="0.45">
      <c r="A150" s="24"/>
      <c r="B150" s="128"/>
      <c r="C150" s="227"/>
      <c r="D150" s="134" t="s">
        <v>136</v>
      </c>
      <c r="E150" s="133" t="s">
        <v>137</v>
      </c>
      <c r="F150" s="134" t="s">
        <v>138</v>
      </c>
      <c r="G150" s="228"/>
      <c r="H150" s="229"/>
      <c r="I150" s="24"/>
      <c r="J150" s="24"/>
      <c r="K150" s="24"/>
      <c r="L150" s="24"/>
      <c r="M150" s="77"/>
    </row>
    <row r="151" spans="1:13" x14ac:dyDescent="0.4">
      <c r="A151" s="24"/>
      <c r="B151" s="128"/>
      <c r="C151" s="226" t="s">
        <v>141</v>
      </c>
      <c r="D151" s="132" t="s">
        <v>125</v>
      </c>
      <c r="E151" s="131"/>
      <c r="F151" s="132" t="s">
        <v>126</v>
      </c>
      <c r="G151" s="223"/>
      <c r="H151" s="224"/>
      <c r="I151" s="24"/>
      <c r="J151" s="24"/>
      <c r="K151" s="24"/>
      <c r="L151" s="24"/>
      <c r="M151" s="77"/>
    </row>
    <row r="152" spans="1:13" x14ac:dyDescent="0.4">
      <c r="A152" s="24"/>
      <c r="B152" s="128"/>
      <c r="C152" s="226"/>
      <c r="D152" s="129" t="s">
        <v>127</v>
      </c>
      <c r="E152" s="121" t="s">
        <v>128</v>
      </c>
      <c r="F152" s="130" t="s">
        <v>129</v>
      </c>
      <c r="G152" s="122" t="s">
        <v>130</v>
      </c>
      <c r="H152" s="123" t="s">
        <v>131</v>
      </c>
      <c r="I152" s="24"/>
      <c r="J152" s="24"/>
      <c r="K152" s="24"/>
      <c r="L152" s="24"/>
      <c r="M152" s="77"/>
    </row>
    <row r="153" spans="1:13" x14ac:dyDescent="0.4">
      <c r="A153" s="24"/>
      <c r="B153" s="128"/>
      <c r="C153" s="226"/>
      <c r="D153" s="130" t="s">
        <v>132</v>
      </c>
      <c r="E153" s="212"/>
      <c r="F153" s="213"/>
      <c r="G153" s="213"/>
      <c r="H153" s="214"/>
      <c r="I153" s="24"/>
      <c r="J153" s="24"/>
      <c r="K153" s="24"/>
      <c r="L153" s="24"/>
      <c r="M153" s="77"/>
    </row>
    <row r="154" spans="1:13" x14ac:dyDescent="0.4">
      <c r="A154" s="24"/>
      <c r="B154" s="128"/>
      <c r="C154" s="226"/>
      <c r="D154" s="130" t="s">
        <v>133</v>
      </c>
      <c r="E154" s="212"/>
      <c r="F154" s="213"/>
      <c r="G154" s="213"/>
      <c r="H154" s="214"/>
      <c r="I154" s="24"/>
      <c r="J154" s="24"/>
      <c r="K154" s="24"/>
      <c r="L154" s="24"/>
      <c r="M154" s="77"/>
    </row>
    <row r="155" spans="1:13" x14ac:dyDescent="0.4">
      <c r="A155" s="24"/>
      <c r="B155" s="128"/>
      <c r="C155" s="226"/>
      <c r="D155" s="130" t="s">
        <v>134</v>
      </c>
      <c r="E155" s="280"/>
      <c r="F155" s="281"/>
      <c r="G155" s="281"/>
      <c r="H155" s="282"/>
      <c r="I155" s="24"/>
      <c r="J155" s="24"/>
      <c r="K155" s="24"/>
      <c r="L155" s="24"/>
      <c r="M155" s="77"/>
    </row>
    <row r="156" spans="1:13" ht="15" thickBot="1" x14ac:dyDescent="0.45">
      <c r="A156" s="24"/>
      <c r="B156" s="128"/>
      <c r="C156" s="227"/>
      <c r="D156" s="134" t="s">
        <v>136</v>
      </c>
      <c r="E156" s="133" t="s">
        <v>137</v>
      </c>
      <c r="F156" s="134" t="s">
        <v>138</v>
      </c>
      <c r="G156" s="228"/>
      <c r="H156" s="229"/>
      <c r="I156" s="24"/>
      <c r="J156" s="24"/>
      <c r="K156" s="24"/>
      <c r="L156" s="24"/>
      <c r="M156" s="77"/>
    </row>
    <row r="157" spans="1:13" x14ac:dyDescent="0.4">
      <c r="A157" s="24"/>
      <c r="B157" s="128"/>
      <c r="C157" s="226" t="s">
        <v>142</v>
      </c>
      <c r="D157" s="132" t="s">
        <v>125</v>
      </c>
      <c r="E157" s="131"/>
      <c r="F157" s="132" t="s">
        <v>126</v>
      </c>
      <c r="G157" s="223"/>
      <c r="H157" s="224"/>
      <c r="I157" s="24"/>
      <c r="J157" s="24"/>
      <c r="K157" s="24"/>
      <c r="L157" s="24"/>
      <c r="M157" s="77"/>
    </row>
    <row r="158" spans="1:13" x14ac:dyDescent="0.4">
      <c r="A158" s="24"/>
      <c r="B158" s="128"/>
      <c r="C158" s="226"/>
      <c r="D158" s="129" t="s">
        <v>127</v>
      </c>
      <c r="E158" s="121" t="s">
        <v>128</v>
      </c>
      <c r="F158" s="130" t="s">
        <v>129</v>
      </c>
      <c r="G158" s="122" t="s">
        <v>130</v>
      </c>
      <c r="H158" s="123" t="s">
        <v>131</v>
      </c>
      <c r="I158" s="24"/>
      <c r="J158" s="24"/>
      <c r="K158" s="24"/>
      <c r="L158" s="24"/>
      <c r="M158" s="77"/>
    </row>
    <row r="159" spans="1:13" x14ac:dyDescent="0.4">
      <c r="A159" s="24"/>
      <c r="B159" s="128"/>
      <c r="C159" s="226"/>
      <c r="D159" s="130" t="s">
        <v>132</v>
      </c>
      <c r="E159" s="212"/>
      <c r="F159" s="213"/>
      <c r="G159" s="213"/>
      <c r="H159" s="214"/>
      <c r="I159" s="24"/>
      <c r="J159" s="24"/>
      <c r="K159" s="24"/>
      <c r="L159" s="24"/>
      <c r="M159" s="77"/>
    </row>
    <row r="160" spans="1:13" x14ac:dyDescent="0.4">
      <c r="A160" s="24"/>
      <c r="B160" s="128"/>
      <c r="C160" s="226"/>
      <c r="D160" s="130" t="s">
        <v>133</v>
      </c>
      <c r="E160" s="212"/>
      <c r="F160" s="213"/>
      <c r="G160" s="213"/>
      <c r="H160" s="214"/>
      <c r="I160" s="24"/>
      <c r="J160" s="24"/>
      <c r="K160" s="24"/>
      <c r="L160" s="24"/>
      <c r="M160" s="77"/>
    </row>
    <row r="161" spans="1:13" x14ac:dyDescent="0.4">
      <c r="A161" s="24"/>
      <c r="B161" s="128"/>
      <c r="C161" s="226"/>
      <c r="D161" s="130" t="s">
        <v>134</v>
      </c>
      <c r="E161" s="283"/>
      <c r="F161" s="288"/>
      <c r="G161" s="129" t="s">
        <v>135</v>
      </c>
      <c r="H161" s="124"/>
      <c r="I161" s="24"/>
      <c r="J161" s="24"/>
      <c r="K161" s="24"/>
      <c r="L161" s="24"/>
      <c r="M161" s="77"/>
    </row>
    <row r="162" spans="1:13" ht="15" thickBot="1" x14ac:dyDescent="0.45">
      <c r="A162" s="24"/>
      <c r="B162" s="128"/>
      <c r="C162" s="227"/>
      <c r="D162" s="134" t="s">
        <v>136</v>
      </c>
      <c r="E162" s="133" t="s">
        <v>137</v>
      </c>
      <c r="F162" s="134" t="s">
        <v>138</v>
      </c>
      <c r="G162" s="228"/>
      <c r="H162" s="229"/>
      <c r="I162" s="24"/>
      <c r="J162" s="24"/>
      <c r="K162" s="24"/>
      <c r="L162" s="24"/>
      <c r="M162" s="77"/>
    </row>
    <row r="163" spans="1:13" x14ac:dyDescent="0.4">
      <c r="A163" s="24"/>
      <c r="B163" s="128"/>
      <c r="C163" s="226" t="s">
        <v>143</v>
      </c>
      <c r="D163" s="132" t="s">
        <v>125</v>
      </c>
      <c r="E163" s="131"/>
      <c r="F163" s="132" t="s">
        <v>126</v>
      </c>
      <c r="G163" s="223"/>
      <c r="H163" s="224"/>
      <c r="I163" s="24"/>
      <c r="J163" s="24"/>
      <c r="K163" s="24"/>
      <c r="L163" s="24"/>
      <c r="M163" s="77"/>
    </row>
    <row r="164" spans="1:13" x14ac:dyDescent="0.4">
      <c r="A164" s="24"/>
      <c r="B164" s="128"/>
      <c r="C164" s="226"/>
      <c r="D164" s="129" t="s">
        <v>127</v>
      </c>
      <c r="E164" s="121" t="s">
        <v>128</v>
      </c>
      <c r="F164" s="130" t="s">
        <v>129</v>
      </c>
      <c r="G164" s="122" t="s">
        <v>130</v>
      </c>
      <c r="H164" s="123" t="s">
        <v>131</v>
      </c>
      <c r="I164" s="24"/>
      <c r="J164" s="24"/>
      <c r="K164" s="24"/>
      <c r="L164" s="24"/>
      <c r="M164" s="77"/>
    </row>
    <row r="165" spans="1:13" x14ac:dyDescent="0.4">
      <c r="A165" s="24"/>
      <c r="B165" s="128"/>
      <c r="C165" s="226"/>
      <c r="D165" s="130" t="s">
        <v>132</v>
      </c>
      <c r="E165" s="212"/>
      <c r="F165" s="213"/>
      <c r="G165" s="213"/>
      <c r="H165" s="214"/>
      <c r="I165" s="24"/>
      <c r="J165" s="24"/>
      <c r="K165" s="24"/>
      <c r="L165" s="24"/>
      <c r="M165" s="77"/>
    </row>
    <row r="166" spans="1:13" x14ac:dyDescent="0.4">
      <c r="A166" s="24"/>
      <c r="B166" s="128"/>
      <c r="C166" s="226"/>
      <c r="D166" s="130" t="s">
        <v>133</v>
      </c>
      <c r="E166" s="212"/>
      <c r="F166" s="213"/>
      <c r="G166" s="213"/>
      <c r="H166" s="214"/>
      <c r="I166" s="24"/>
      <c r="J166" s="24"/>
      <c r="K166" s="24"/>
      <c r="L166" s="24"/>
      <c r="M166" s="77"/>
    </row>
    <row r="167" spans="1:13" x14ac:dyDescent="0.4">
      <c r="A167" s="24"/>
      <c r="B167" s="128"/>
      <c r="C167" s="226"/>
      <c r="D167" s="130" t="s">
        <v>134</v>
      </c>
      <c r="E167" s="280"/>
      <c r="F167" s="281"/>
      <c r="G167" s="281"/>
      <c r="H167" s="282"/>
      <c r="I167" s="24"/>
      <c r="J167" s="24"/>
      <c r="K167" s="24"/>
      <c r="L167" s="24"/>
      <c r="M167" s="77"/>
    </row>
    <row r="168" spans="1:13" ht="15" thickBot="1" x14ac:dyDescent="0.45">
      <c r="A168" s="24"/>
      <c r="B168" s="128"/>
      <c r="C168" s="227"/>
      <c r="D168" s="134" t="s">
        <v>136</v>
      </c>
      <c r="E168" s="133" t="s">
        <v>137</v>
      </c>
      <c r="F168" s="134" t="s">
        <v>138</v>
      </c>
      <c r="G168" s="228"/>
      <c r="H168" s="229"/>
      <c r="I168" s="24"/>
      <c r="J168" s="24"/>
      <c r="K168" s="24"/>
      <c r="L168" s="24"/>
      <c r="M168" s="77"/>
    </row>
    <row r="169" spans="1:13" x14ac:dyDescent="0.4">
      <c r="A169" s="24"/>
      <c r="B169" s="128"/>
      <c r="C169" s="226" t="s">
        <v>144</v>
      </c>
      <c r="D169" s="132" t="s">
        <v>125</v>
      </c>
      <c r="E169" s="131"/>
      <c r="F169" s="132" t="s">
        <v>126</v>
      </c>
      <c r="G169" s="223"/>
      <c r="H169" s="224"/>
      <c r="I169" s="24"/>
      <c r="J169" s="24"/>
      <c r="K169" s="24"/>
      <c r="L169" s="24"/>
      <c r="M169" s="77"/>
    </row>
    <row r="170" spans="1:13" x14ac:dyDescent="0.4">
      <c r="A170" s="24"/>
      <c r="B170" s="128"/>
      <c r="C170" s="226"/>
      <c r="D170" s="129" t="s">
        <v>127</v>
      </c>
      <c r="E170" s="121" t="s">
        <v>128</v>
      </c>
      <c r="F170" s="130" t="s">
        <v>129</v>
      </c>
      <c r="G170" s="122" t="s">
        <v>130</v>
      </c>
      <c r="H170" s="123" t="s">
        <v>131</v>
      </c>
      <c r="I170" s="24"/>
      <c r="J170" s="24"/>
      <c r="K170" s="24"/>
      <c r="L170" s="24"/>
      <c r="M170" s="77"/>
    </row>
    <row r="171" spans="1:13" x14ac:dyDescent="0.4">
      <c r="A171" s="24"/>
      <c r="B171" s="128"/>
      <c r="C171" s="226"/>
      <c r="D171" s="130" t="s">
        <v>132</v>
      </c>
      <c r="E171" s="212"/>
      <c r="F171" s="213"/>
      <c r="G171" s="213"/>
      <c r="H171" s="214"/>
      <c r="I171" s="24"/>
      <c r="J171" s="24"/>
      <c r="K171" s="24"/>
      <c r="L171" s="24"/>
      <c r="M171" s="77"/>
    </row>
    <row r="172" spans="1:13" x14ac:dyDescent="0.4">
      <c r="A172" s="24"/>
      <c r="B172" s="128"/>
      <c r="C172" s="226"/>
      <c r="D172" s="130" t="s">
        <v>133</v>
      </c>
      <c r="E172" s="212"/>
      <c r="F172" s="213"/>
      <c r="G172" s="213"/>
      <c r="H172" s="214"/>
      <c r="I172" s="24"/>
      <c r="J172" s="24"/>
      <c r="K172" s="24"/>
      <c r="L172" s="24"/>
      <c r="M172" s="77"/>
    </row>
    <row r="173" spans="1:13" x14ac:dyDescent="0.4">
      <c r="A173" s="24"/>
      <c r="B173" s="128"/>
      <c r="C173" s="226"/>
      <c r="D173" s="130" t="s">
        <v>134</v>
      </c>
      <c r="E173" s="283"/>
      <c r="F173" s="288"/>
      <c r="G173" s="129" t="s">
        <v>135</v>
      </c>
      <c r="H173" s="124"/>
      <c r="I173" s="24"/>
      <c r="J173" s="24"/>
      <c r="K173" s="24"/>
      <c r="L173" s="24"/>
      <c r="M173" s="77"/>
    </row>
    <row r="174" spans="1:13" ht="15" thickBot="1" x14ac:dyDescent="0.45">
      <c r="A174" s="24"/>
      <c r="B174" s="128"/>
      <c r="C174" s="227"/>
      <c r="D174" s="134" t="s">
        <v>136</v>
      </c>
      <c r="E174" s="133" t="s">
        <v>137</v>
      </c>
      <c r="F174" s="134" t="s">
        <v>138</v>
      </c>
      <c r="G174" s="228"/>
      <c r="H174" s="229"/>
      <c r="I174" s="24"/>
      <c r="J174" s="24"/>
      <c r="K174" s="24"/>
      <c r="L174" s="24"/>
      <c r="M174" s="77"/>
    </row>
    <row r="175" spans="1:13" x14ac:dyDescent="0.4">
      <c r="A175" s="24"/>
      <c r="B175" s="128"/>
      <c r="C175" s="226" t="s">
        <v>145</v>
      </c>
      <c r="D175" s="132" t="s">
        <v>125</v>
      </c>
      <c r="E175" s="131"/>
      <c r="F175" s="132" t="s">
        <v>126</v>
      </c>
      <c r="G175" s="223"/>
      <c r="H175" s="224"/>
      <c r="I175" s="24"/>
      <c r="J175" s="24"/>
      <c r="K175" s="24"/>
      <c r="L175" s="24"/>
      <c r="M175" s="77"/>
    </row>
    <row r="176" spans="1:13" x14ac:dyDescent="0.4">
      <c r="A176" s="24"/>
      <c r="B176" s="128"/>
      <c r="C176" s="226"/>
      <c r="D176" s="129" t="s">
        <v>127</v>
      </c>
      <c r="E176" s="121" t="s">
        <v>128</v>
      </c>
      <c r="F176" s="130" t="s">
        <v>129</v>
      </c>
      <c r="G176" s="122" t="s">
        <v>130</v>
      </c>
      <c r="H176" s="123" t="s">
        <v>131</v>
      </c>
      <c r="I176" s="24"/>
      <c r="J176" s="24"/>
      <c r="K176" s="24"/>
      <c r="L176" s="24"/>
      <c r="M176" s="77"/>
    </row>
    <row r="177" spans="1:13" x14ac:dyDescent="0.4">
      <c r="A177" s="24"/>
      <c r="B177" s="128"/>
      <c r="C177" s="226"/>
      <c r="D177" s="130" t="s">
        <v>132</v>
      </c>
      <c r="E177" s="212"/>
      <c r="F177" s="213"/>
      <c r="G177" s="213"/>
      <c r="H177" s="214"/>
      <c r="I177" s="24"/>
      <c r="J177" s="24"/>
      <c r="K177" s="24"/>
      <c r="L177" s="24"/>
      <c r="M177" s="77"/>
    </row>
    <row r="178" spans="1:13" x14ac:dyDescent="0.4">
      <c r="A178" s="24"/>
      <c r="B178" s="128"/>
      <c r="C178" s="226"/>
      <c r="D178" s="130" t="s">
        <v>133</v>
      </c>
      <c r="E178" s="212"/>
      <c r="F178" s="213"/>
      <c r="G178" s="213"/>
      <c r="H178" s="214"/>
      <c r="I178" s="24"/>
      <c r="J178" s="24"/>
      <c r="K178" s="24"/>
      <c r="L178" s="24"/>
      <c r="M178" s="77"/>
    </row>
    <row r="179" spans="1:13" x14ac:dyDescent="0.4">
      <c r="A179" s="24"/>
      <c r="B179" s="128"/>
      <c r="C179" s="226"/>
      <c r="D179" s="130" t="s">
        <v>134</v>
      </c>
      <c r="E179" s="280"/>
      <c r="F179" s="281"/>
      <c r="G179" s="281"/>
      <c r="H179" s="282"/>
      <c r="I179" s="24"/>
      <c r="J179" s="24"/>
      <c r="K179" s="24"/>
      <c r="L179" s="24"/>
      <c r="M179" s="77"/>
    </row>
    <row r="180" spans="1:13" ht="15" thickBot="1" x14ac:dyDescent="0.45">
      <c r="A180" s="24"/>
      <c r="B180" s="128"/>
      <c r="C180" s="227"/>
      <c r="D180" s="134" t="s">
        <v>136</v>
      </c>
      <c r="E180" s="133" t="s">
        <v>137</v>
      </c>
      <c r="F180" s="134" t="s">
        <v>138</v>
      </c>
      <c r="G180" s="228"/>
      <c r="H180" s="229"/>
      <c r="I180" s="24"/>
      <c r="J180" s="24"/>
      <c r="K180" s="24"/>
      <c r="L180" s="24"/>
      <c r="M180" s="77"/>
    </row>
    <row r="181" spans="1:13" x14ac:dyDescent="0.4">
      <c r="A181" s="24"/>
      <c r="B181" s="128"/>
      <c r="C181" s="226" t="s">
        <v>146</v>
      </c>
      <c r="D181" s="132" t="s">
        <v>125</v>
      </c>
      <c r="E181" s="131"/>
      <c r="F181" s="132" t="s">
        <v>126</v>
      </c>
      <c r="G181" s="223"/>
      <c r="H181" s="224"/>
      <c r="I181" s="24"/>
      <c r="J181" s="24"/>
      <c r="K181" s="24"/>
      <c r="L181" s="24"/>
      <c r="M181" s="77"/>
    </row>
    <row r="182" spans="1:13" x14ac:dyDescent="0.4">
      <c r="A182" s="24"/>
      <c r="B182" s="128"/>
      <c r="C182" s="226"/>
      <c r="D182" s="129" t="s">
        <v>127</v>
      </c>
      <c r="E182" s="121" t="s">
        <v>128</v>
      </c>
      <c r="F182" s="130" t="s">
        <v>129</v>
      </c>
      <c r="G182" s="122" t="s">
        <v>130</v>
      </c>
      <c r="H182" s="123" t="s">
        <v>131</v>
      </c>
      <c r="I182" s="24"/>
      <c r="J182" s="24"/>
      <c r="K182" s="24"/>
      <c r="L182" s="24"/>
      <c r="M182" s="77"/>
    </row>
    <row r="183" spans="1:13" x14ac:dyDescent="0.4">
      <c r="A183" s="24"/>
      <c r="B183" s="128"/>
      <c r="C183" s="226"/>
      <c r="D183" s="130" t="s">
        <v>132</v>
      </c>
      <c r="E183" s="212"/>
      <c r="F183" s="213"/>
      <c r="G183" s="213"/>
      <c r="H183" s="214"/>
      <c r="I183" s="24"/>
      <c r="J183" s="24"/>
      <c r="K183" s="24"/>
      <c r="L183" s="24"/>
      <c r="M183" s="77"/>
    </row>
    <row r="184" spans="1:13" x14ac:dyDescent="0.4">
      <c r="A184" s="24"/>
      <c r="B184" s="128"/>
      <c r="C184" s="226"/>
      <c r="D184" s="130" t="s">
        <v>133</v>
      </c>
      <c r="E184" s="212"/>
      <c r="F184" s="213"/>
      <c r="G184" s="213"/>
      <c r="H184" s="214"/>
      <c r="I184" s="24"/>
      <c r="J184" s="24"/>
      <c r="K184" s="24"/>
      <c r="L184" s="24"/>
      <c r="M184" s="77"/>
    </row>
    <row r="185" spans="1:13" x14ac:dyDescent="0.4">
      <c r="A185" s="24"/>
      <c r="B185" s="128"/>
      <c r="C185" s="226"/>
      <c r="D185" s="130" t="s">
        <v>134</v>
      </c>
      <c r="E185" s="280"/>
      <c r="F185" s="281"/>
      <c r="G185" s="281"/>
      <c r="H185" s="282"/>
      <c r="I185" s="24"/>
      <c r="J185" s="24"/>
      <c r="K185" s="24"/>
      <c r="L185" s="24"/>
      <c r="M185" s="77"/>
    </row>
    <row r="186" spans="1:13" ht="15" thickBot="1" x14ac:dyDescent="0.45">
      <c r="A186" s="24"/>
      <c r="B186" s="128"/>
      <c r="C186" s="227"/>
      <c r="D186" s="134" t="s">
        <v>136</v>
      </c>
      <c r="E186" s="133" t="s">
        <v>137</v>
      </c>
      <c r="F186" s="134" t="s">
        <v>138</v>
      </c>
      <c r="G186" s="228"/>
      <c r="H186" s="229"/>
      <c r="I186" s="24"/>
      <c r="J186" s="24"/>
      <c r="K186" s="24"/>
      <c r="L186" s="24"/>
      <c r="M186" s="77"/>
    </row>
    <row r="187" spans="1:13" x14ac:dyDescent="0.4">
      <c r="A187" s="24"/>
      <c r="B187" s="128"/>
      <c r="C187" s="226" t="s">
        <v>147</v>
      </c>
      <c r="D187" s="132" t="s">
        <v>125</v>
      </c>
      <c r="E187" s="131"/>
      <c r="F187" s="132" t="s">
        <v>126</v>
      </c>
      <c r="G187" s="223"/>
      <c r="H187" s="224"/>
      <c r="I187" s="24"/>
      <c r="J187" s="24"/>
      <c r="K187" s="24"/>
      <c r="L187" s="24"/>
      <c r="M187" s="77"/>
    </row>
    <row r="188" spans="1:13" x14ac:dyDescent="0.4">
      <c r="A188" s="24"/>
      <c r="B188" s="128"/>
      <c r="C188" s="226"/>
      <c r="D188" s="129" t="s">
        <v>127</v>
      </c>
      <c r="E188" s="121" t="s">
        <v>128</v>
      </c>
      <c r="F188" s="130" t="s">
        <v>129</v>
      </c>
      <c r="G188" s="122" t="s">
        <v>130</v>
      </c>
      <c r="H188" s="123" t="s">
        <v>131</v>
      </c>
      <c r="I188" s="24"/>
      <c r="J188" s="24"/>
      <c r="K188" s="24"/>
      <c r="L188" s="24"/>
      <c r="M188" s="77"/>
    </row>
    <row r="189" spans="1:13" x14ac:dyDescent="0.4">
      <c r="A189" s="24"/>
      <c r="B189" s="128"/>
      <c r="C189" s="226"/>
      <c r="D189" s="130" t="s">
        <v>132</v>
      </c>
      <c r="E189" s="212"/>
      <c r="F189" s="213"/>
      <c r="G189" s="213"/>
      <c r="H189" s="214"/>
      <c r="I189" s="24"/>
      <c r="J189" s="24"/>
      <c r="K189" s="24"/>
      <c r="L189" s="24"/>
      <c r="M189" s="77"/>
    </row>
    <row r="190" spans="1:13" x14ac:dyDescent="0.4">
      <c r="A190" s="24"/>
      <c r="B190" s="128"/>
      <c r="C190" s="226"/>
      <c r="D190" s="130" t="s">
        <v>133</v>
      </c>
      <c r="E190" s="212"/>
      <c r="F190" s="213"/>
      <c r="G190" s="213"/>
      <c r="H190" s="214"/>
      <c r="I190" s="24"/>
      <c r="J190" s="24"/>
      <c r="K190" s="24"/>
      <c r="L190" s="24"/>
      <c r="M190" s="77"/>
    </row>
    <row r="191" spans="1:13" x14ac:dyDescent="0.4">
      <c r="A191" s="24"/>
      <c r="B191" s="128"/>
      <c r="C191" s="226"/>
      <c r="D191" s="130" t="s">
        <v>134</v>
      </c>
      <c r="E191" s="280"/>
      <c r="F191" s="281"/>
      <c r="G191" s="281"/>
      <c r="H191" s="282"/>
      <c r="I191" s="24"/>
      <c r="J191" s="24"/>
      <c r="K191" s="24"/>
      <c r="L191" s="24"/>
      <c r="M191" s="77"/>
    </row>
    <row r="192" spans="1:13" ht="15" thickBot="1" x14ac:dyDescent="0.45">
      <c r="A192" s="24"/>
      <c r="B192" s="128"/>
      <c r="C192" s="287"/>
      <c r="D192" s="134" t="s">
        <v>136</v>
      </c>
      <c r="E192" s="133" t="s">
        <v>137</v>
      </c>
      <c r="F192" s="134" t="s">
        <v>138</v>
      </c>
      <c r="G192" s="228"/>
      <c r="H192" s="229"/>
      <c r="I192" s="77"/>
    </row>
    <row r="193" spans="1:9" x14ac:dyDescent="0.4">
      <c r="A193" s="24"/>
      <c r="B193" s="215" t="s">
        <v>34</v>
      </c>
      <c r="C193" s="216"/>
      <c r="D193" s="217" t="s">
        <v>54</v>
      </c>
      <c r="E193" s="218"/>
      <c r="F193" s="218"/>
      <c r="G193" s="218"/>
      <c r="H193" s="219"/>
      <c r="I193" s="77">
        <f>LEN(D193)</f>
        <v>34</v>
      </c>
    </row>
    <row r="194" spans="1:9" ht="111" customHeight="1" thickBot="1" x14ac:dyDescent="0.45">
      <c r="A194" s="24"/>
      <c r="B194" s="210"/>
      <c r="C194" s="211"/>
      <c r="D194" s="220"/>
      <c r="E194" s="221"/>
      <c r="F194" s="221"/>
      <c r="G194" s="221"/>
      <c r="H194" s="222"/>
      <c r="I194" s="77"/>
    </row>
    <row r="195" spans="1:9" x14ac:dyDescent="0.4">
      <c r="A195" s="24"/>
      <c r="B195" s="215" t="s">
        <v>33</v>
      </c>
      <c r="C195" s="216"/>
      <c r="D195" s="230" t="s">
        <v>55</v>
      </c>
      <c r="E195" s="231"/>
      <c r="F195" s="231"/>
      <c r="G195" s="231"/>
      <c r="H195" s="232"/>
      <c r="I195" s="77">
        <f>LEN(D195)</f>
        <v>34</v>
      </c>
    </row>
    <row r="196" spans="1:9" ht="111.75" customHeight="1" thickBot="1" x14ac:dyDescent="0.45">
      <c r="A196" s="24"/>
      <c r="B196" s="236"/>
      <c r="C196" s="237"/>
      <c r="D196" s="233"/>
      <c r="E196" s="234"/>
      <c r="F196" s="234"/>
      <c r="G196" s="234"/>
      <c r="H196" s="235"/>
      <c r="I196" s="77"/>
    </row>
    <row r="197" spans="1:9" x14ac:dyDescent="0.4">
      <c r="A197" s="24"/>
      <c r="B197" s="31" t="s">
        <v>21</v>
      </c>
      <c r="C197" s="31"/>
      <c r="D197" s="31"/>
      <c r="E197" s="31"/>
      <c r="F197" s="52"/>
      <c r="G197" s="50"/>
      <c r="H197" s="24"/>
      <c r="I197" s="77"/>
    </row>
    <row r="198" spans="1:9" x14ac:dyDescent="0.4">
      <c r="A198" s="24"/>
      <c r="B198" s="31"/>
      <c r="C198" s="31"/>
      <c r="D198" s="31"/>
      <c r="E198" s="31"/>
      <c r="F198" s="31"/>
      <c r="G198" s="53"/>
      <c r="H198" s="24"/>
      <c r="I198" s="77"/>
    </row>
    <row r="199" spans="1:9" ht="16.5" thickBot="1" x14ac:dyDescent="0.45">
      <c r="A199" s="24"/>
      <c r="B199" s="30" t="s">
        <v>164</v>
      </c>
      <c r="C199" s="31"/>
      <c r="D199" s="31"/>
      <c r="E199" s="31"/>
      <c r="F199" s="31"/>
      <c r="G199" s="53"/>
      <c r="H199" s="24"/>
      <c r="I199" s="77"/>
    </row>
    <row r="200" spans="1:9" x14ac:dyDescent="0.4">
      <c r="A200" s="24"/>
      <c r="B200" s="203" t="s">
        <v>46</v>
      </c>
      <c r="C200" s="204"/>
      <c r="D200" s="60" t="s">
        <v>43</v>
      </c>
      <c r="E200" s="61" t="s">
        <v>44</v>
      </c>
      <c r="F200" s="196" t="s">
        <v>45</v>
      </c>
      <c r="G200" s="196"/>
      <c r="H200" s="197"/>
      <c r="I200" s="77"/>
    </row>
    <row r="201" spans="1:9" ht="29.25" customHeight="1" x14ac:dyDescent="0.4">
      <c r="A201" s="24"/>
      <c r="B201" s="56" t="s">
        <v>47</v>
      </c>
      <c r="C201" s="57" t="s">
        <v>48</v>
      </c>
      <c r="D201" s="116"/>
      <c r="E201" s="117"/>
      <c r="F201" s="198"/>
      <c r="G201" s="198"/>
      <c r="H201" s="199"/>
      <c r="I201" s="77"/>
    </row>
    <row r="202" spans="1:9" ht="29.25" customHeight="1" x14ac:dyDescent="0.4">
      <c r="A202" s="24"/>
      <c r="B202" s="56" t="s">
        <v>50</v>
      </c>
      <c r="C202" s="57" t="s">
        <v>49</v>
      </c>
      <c r="D202" s="116"/>
      <c r="E202" s="117"/>
      <c r="F202" s="198"/>
      <c r="G202" s="198"/>
      <c r="H202" s="199"/>
      <c r="I202" s="77"/>
    </row>
    <row r="203" spans="1:9" ht="29.25" customHeight="1" x14ac:dyDescent="0.4">
      <c r="A203" s="24"/>
      <c r="B203" s="56" t="s">
        <v>47</v>
      </c>
      <c r="C203" s="57" t="s">
        <v>51</v>
      </c>
      <c r="D203" s="116"/>
      <c r="E203" s="117"/>
      <c r="F203" s="198"/>
      <c r="G203" s="198"/>
      <c r="H203" s="199"/>
      <c r="I203" s="77"/>
    </row>
    <row r="204" spans="1:9" ht="29.25" customHeight="1" x14ac:dyDescent="0.4">
      <c r="A204" s="24"/>
      <c r="B204" s="56" t="s">
        <v>47</v>
      </c>
      <c r="C204" s="57" t="s">
        <v>52</v>
      </c>
      <c r="D204" s="116"/>
      <c r="E204" s="117"/>
      <c r="F204" s="198"/>
      <c r="G204" s="198"/>
      <c r="H204" s="199"/>
      <c r="I204" s="77"/>
    </row>
    <row r="205" spans="1:9" ht="29.25" customHeight="1" x14ac:dyDescent="0.4">
      <c r="A205" s="24"/>
      <c r="B205" s="56" t="s">
        <v>47</v>
      </c>
      <c r="C205" s="57" t="s">
        <v>53</v>
      </c>
      <c r="D205" s="116"/>
      <c r="E205" s="117"/>
      <c r="F205" s="198"/>
      <c r="G205" s="198"/>
      <c r="H205" s="199"/>
      <c r="I205" s="77"/>
    </row>
    <row r="206" spans="1:9" x14ac:dyDescent="0.4">
      <c r="A206" s="24"/>
      <c r="B206" s="56"/>
      <c r="C206" s="57"/>
      <c r="D206" s="116"/>
      <c r="E206" s="117"/>
      <c r="F206" s="198"/>
      <c r="G206" s="198"/>
      <c r="H206" s="199"/>
      <c r="I206" s="77"/>
    </row>
    <row r="207" spans="1:9" x14ac:dyDescent="0.4">
      <c r="A207" s="24"/>
      <c r="B207" s="56"/>
      <c r="C207" s="57"/>
      <c r="D207" s="116"/>
      <c r="E207" s="117"/>
      <c r="F207" s="198"/>
      <c r="G207" s="198"/>
      <c r="H207" s="199"/>
      <c r="I207" s="77"/>
    </row>
    <row r="208" spans="1:9" x14ac:dyDescent="0.4">
      <c r="A208" s="24"/>
      <c r="B208" s="56"/>
      <c r="C208" s="57"/>
      <c r="D208" s="116"/>
      <c r="E208" s="117"/>
      <c r="F208" s="198"/>
      <c r="G208" s="198"/>
      <c r="H208" s="199"/>
      <c r="I208" s="77"/>
    </row>
    <row r="209" spans="1:9" ht="15" thickBot="1" x14ac:dyDescent="0.45">
      <c r="A209" s="24"/>
      <c r="B209" s="58"/>
      <c r="C209" s="59"/>
      <c r="D209" s="118"/>
      <c r="E209" s="119"/>
      <c r="F209" s="192"/>
      <c r="G209" s="192"/>
      <c r="H209" s="193"/>
      <c r="I209" s="77"/>
    </row>
    <row r="210" spans="1:9" x14ac:dyDescent="0.4">
      <c r="A210" s="24"/>
      <c r="B210" s="24" t="s">
        <v>73</v>
      </c>
      <c r="C210" s="40"/>
      <c r="D210" s="40"/>
      <c r="E210" s="40"/>
      <c r="F210" s="40"/>
      <c r="G210" s="24"/>
      <c r="H210" s="24"/>
      <c r="I210" s="77"/>
    </row>
    <row r="211" spans="1:9" x14ac:dyDescent="0.4">
      <c r="A211" s="24"/>
      <c r="B211" s="40"/>
      <c r="C211" s="40"/>
      <c r="D211" s="40"/>
      <c r="E211" s="40"/>
      <c r="F211" s="40"/>
      <c r="G211" s="24"/>
      <c r="H211" s="24"/>
      <c r="I211" s="77"/>
    </row>
    <row r="212" spans="1:9" ht="16.5" thickBot="1" x14ac:dyDescent="0.45">
      <c r="A212" s="24"/>
      <c r="B212" s="39" t="s">
        <v>165</v>
      </c>
      <c r="C212" s="40"/>
      <c r="D212" s="40"/>
      <c r="E212" s="40"/>
      <c r="F212" s="40"/>
      <c r="G212" s="24"/>
      <c r="H212" s="24"/>
      <c r="I212" s="77"/>
    </row>
    <row r="213" spans="1:9" ht="26.25" customHeight="1" x14ac:dyDescent="0.4">
      <c r="A213" s="24"/>
      <c r="B213" s="194" t="s">
        <v>38</v>
      </c>
      <c r="C213" s="54" t="s">
        <v>37</v>
      </c>
      <c r="D213" s="205"/>
      <c r="E213" s="206"/>
      <c r="F213" s="207"/>
      <c r="G213" s="208" t="s">
        <v>39</v>
      </c>
      <c r="H213" s="209"/>
      <c r="I213" s="77"/>
    </row>
    <row r="214" spans="1:9" ht="32.25" customHeight="1" thickBot="1" x14ac:dyDescent="0.45">
      <c r="A214" s="24"/>
      <c r="B214" s="195"/>
      <c r="C214" s="55" t="s">
        <v>36</v>
      </c>
      <c r="D214" s="200"/>
      <c r="E214" s="201"/>
      <c r="F214" s="201"/>
      <c r="G214" s="201"/>
      <c r="H214" s="202"/>
      <c r="I214" s="77"/>
    </row>
    <row r="215" spans="1:9" x14ac:dyDescent="0.4">
      <c r="A215" s="24"/>
      <c r="B215" s="37" t="s">
        <v>64</v>
      </c>
      <c r="C215" s="40"/>
      <c r="D215" s="40"/>
      <c r="E215" s="40"/>
      <c r="F215" s="40"/>
      <c r="G215" s="24"/>
      <c r="H215" s="24"/>
      <c r="I215" s="77"/>
    </row>
    <row r="216" spans="1:9" x14ac:dyDescent="0.4">
      <c r="A216" s="24"/>
      <c r="B216" s="37" t="s">
        <v>65</v>
      </c>
      <c r="C216" s="40"/>
      <c r="D216" s="40"/>
      <c r="E216" s="40"/>
      <c r="F216" s="40"/>
      <c r="G216" s="24"/>
      <c r="H216" s="24"/>
      <c r="I216" s="77"/>
    </row>
    <row r="217" spans="1:9" x14ac:dyDescent="0.4">
      <c r="A217" s="24"/>
      <c r="B217" s="40"/>
      <c r="C217" s="40"/>
      <c r="D217" s="40"/>
      <c r="E217" s="40"/>
      <c r="F217" s="40"/>
      <c r="G217" s="24"/>
      <c r="H217" s="24"/>
      <c r="I217" s="77"/>
    </row>
  </sheetData>
  <mergeCells count="205">
    <mergeCell ref="E153:H153"/>
    <mergeCell ref="E154:H154"/>
    <mergeCell ref="G156:H156"/>
    <mergeCell ref="C175:C180"/>
    <mergeCell ref="G175:H175"/>
    <mergeCell ref="E177:H177"/>
    <mergeCell ref="E178:H178"/>
    <mergeCell ref="G180:H180"/>
    <mergeCell ref="C157:C162"/>
    <mergeCell ref="G157:H157"/>
    <mergeCell ref="E159:H159"/>
    <mergeCell ref="E160:H160"/>
    <mergeCell ref="E161:F161"/>
    <mergeCell ref="C169:C174"/>
    <mergeCell ref="G169:H169"/>
    <mergeCell ref="E171:H171"/>
    <mergeCell ref="E172:H172"/>
    <mergeCell ref="E173:F173"/>
    <mergeCell ref="G174:H174"/>
    <mergeCell ref="E179:H179"/>
    <mergeCell ref="E137:H137"/>
    <mergeCell ref="E143:H143"/>
    <mergeCell ref="E149:H149"/>
    <mergeCell ref="E155:H155"/>
    <mergeCell ref="E167:H167"/>
    <mergeCell ref="D126:E126"/>
    <mergeCell ref="B122:C122"/>
    <mergeCell ref="D19:F19"/>
    <mergeCell ref="B124:C124"/>
    <mergeCell ref="D124:E124"/>
    <mergeCell ref="B125:C125"/>
    <mergeCell ref="C133:C138"/>
    <mergeCell ref="G133:H133"/>
    <mergeCell ref="E135:H135"/>
    <mergeCell ref="E136:H136"/>
    <mergeCell ref="G138:H138"/>
    <mergeCell ref="G139:H139"/>
    <mergeCell ref="E141:H141"/>
    <mergeCell ref="D120:E120"/>
    <mergeCell ref="F120:F121"/>
    <mergeCell ref="G120:G121"/>
    <mergeCell ref="H120:H121"/>
    <mergeCell ref="D121:E121"/>
    <mergeCell ref="E165:H165"/>
    <mergeCell ref="G53:H53"/>
    <mergeCell ref="B120:C121"/>
    <mergeCell ref="B20:C20"/>
    <mergeCell ref="D20:G20"/>
    <mergeCell ref="D122:E122"/>
    <mergeCell ref="B123:C123"/>
    <mergeCell ref="D123:E123"/>
    <mergeCell ref="B21:C21"/>
    <mergeCell ref="D21:F21"/>
    <mergeCell ref="B83:B92"/>
    <mergeCell ref="G83:H83"/>
    <mergeCell ref="B119:H119"/>
    <mergeCell ref="G106:H106"/>
    <mergeCell ref="B115:H115"/>
    <mergeCell ref="G111:H111"/>
    <mergeCell ref="G87:H87"/>
    <mergeCell ref="G51:H51"/>
    <mergeCell ref="G39:H39"/>
    <mergeCell ref="G68:H68"/>
    <mergeCell ref="B75:H75"/>
    <mergeCell ref="G76:H82"/>
    <mergeCell ref="B195:C195"/>
    <mergeCell ref="D195:H196"/>
    <mergeCell ref="B196:C196"/>
    <mergeCell ref="C3:H3"/>
    <mergeCell ref="C4:H4"/>
    <mergeCell ref="C5:H5"/>
    <mergeCell ref="B17:C17"/>
    <mergeCell ref="D17:H17"/>
    <mergeCell ref="B18:C18"/>
    <mergeCell ref="D18:F18"/>
    <mergeCell ref="B19:C19"/>
    <mergeCell ref="D132:H132"/>
    <mergeCell ref="B127:C127"/>
    <mergeCell ref="D127:E127"/>
    <mergeCell ref="B128:C128"/>
    <mergeCell ref="D128:E128"/>
    <mergeCell ref="B132:C132"/>
    <mergeCell ref="G40:H40"/>
    <mergeCell ref="G41:H41"/>
    <mergeCell ref="G42:H42"/>
    <mergeCell ref="G43:H43"/>
    <mergeCell ref="G44:H44"/>
    <mergeCell ref="G45:H45"/>
    <mergeCell ref="B126:C126"/>
    <mergeCell ref="E190:H190"/>
    <mergeCell ref="C139:C144"/>
    <mergeCell ref="C145:C150"/>
    <mergeCell ref="G145:H145"/>
    <mergeCell ref="E147:H147"/>
    <mergeCell ref="E148:H148"/>
    <mergeCell ref="G150:H150"/>
    <mergeCell ref="G162:H162"/>
    <mergeCell ref="C163:C168"/>
    <mergeCell ref="G163:H163"/>
    <mergeCell ref="G144:H144"/>
    <mergeCell ref="C187:C192"/>
    <mergeCell ref="C181:C186"/>
    <mergeCell ref="G181:H181"/>
    <mergeCell ref="E183:H183"/>
    <mergeCell ref="E184:H184"/>
    <mergeCell ref="G186:H186"/>
    <mergeCell ref="E191:H191"/>
    <mergeCell ref="E185:H185"/>
    <mergeCell ref="E166:H166"/>
    <mergeCell ref="G168:H168"/>
    <mergeCell ref="G192:H192"/>
    <mergeCell ref="C151:C156"/>
    <mergeCell ref="G151:H151"/>
    <mergeCell ref="G101:H101"/>
    <mergeCell ref="B114:D114"/>
    <mergeCell ref="G114:H114"/>
    <mergeCell ref="F209:H209"/>
    <mergeCell ref="B213:B214"/>
    <mergeCell ref="F200:H200"/>
    <mergeCell ref="F201:H201"/>
    <mergeCell ref="F202:H202"/>
    <mergeCell ref="F203:H203"/>
    <mergeCell ref="F204:H204"/>
    <mergeCell ref="F205:H205"/>
    <mergeCell ref="F206:H206"/>
    <mergeCell ref="D214:H214"/>
    <mergeCell ref="B200:C200"/>
    <mergeCell ref="D213:F213"/>
    <mergeCell ref="G213:H213"/>
    <mergeCell ref="F208:H208"/>
    <mergeCell ref="F207:H207"/>
    <mergeCell ref="B194:C194"/>
    <mergeCell ref="E142:H142"/>
    <mergeCell ref="B193:C193"/>
    <mergeCell ref="D193:H194"/>
    <mergeCell ref="G187:H187"/>
    <mergeCell ref="E189:H189"/>
    <mergeCell ref="B76:B82"/>
    <mergeCell ref="B105:B111"/>
    <mergeCell ref="G90:H90"/>
    <mergeCell ref="G92:H92"/>
    <mergeCell ref="B95:B102"/>
    <mergeCell ref="G97:H97"/>
    <mergeCell ref="G55:H55"/>
    <mergeCell ref="G56:H56"/>
    <mergeCell ref="G89:H89"/>
    <mergeCell ref="G84:H84"/>
    <mergeCell ref="G91:H91"/>
    <mergeCell ref="D76:D82"/>
    <mergeCell ref="E76:E82"/>
    <mergeCell ref="F76:F82"/>
    <mergeCell ref="G85:H85"/>
    <mergeCell ref="G58:H58"/>
    <mergeCell ref="G59:H59"/>
    <mergeCell ref="G60:H60"/>
    <mergeCell ref="G66:H66"/>
    <mergeCell ref="G67:H67"/>
    <mergeCell ref="G86:H86"/>
    <mergeCell ref="G95:H95"/>
    <mergeCell ref="G96:H96"/>
    <mergeCell ref="G102:H102"/>
    <mergeCell ref="D125:E125"/>
    <mergeCell ref="G61:H61"/>
    <mergeCell ref="G62:H62"/>
    <mergeCell ref="G63:H63"/>
    <mergeCell ref="G64:H64"/>
    <mergeCell ref="G65:H65"/>
    <mergeCell ref="G52:H52"/>
    <mergeCell ref="G57:H57"/>
    <mergeCell ref="G46:H46"/>
    <mergeCell ref="G88:H88"/>
    <mergeCell ref="G105:H105"/>
    <mergeCell ref="G47:H47"/>
    <mergeCell ref="G48:H48"/>
    <mergeCell ref="G49:H49"/>
    <mergeCell ref="G50:H50"/>
    <mergeCell ref="G54:H54"/>
    <mergeCell ref="G98:H98"/>
    <mergeCell ref="G99:H99"/>
    <mergeCell ref="G100:H100"/>
    <mergeCell ref="B116:H116"/>
    <mergeCell ref="G107:H107"/>
    <mergeCell ref="G108:H108"/>
    <mergeCell ref="G109:H109"/>
    <mergeCell ref="G110:H110"/>
    <mergeCell ref="B2:C2"/>
    <mergeCell ref="G38:H38"/>
    <mergeCell ref="B31:H31"/>
    <mergeCell ref="E27:F27"/>
    <mergeCell ref="F30:G30"/>
    <mergeCell ref="B26:C26"/>
    <mergeCell ref="E26:H26"/>
    <mergeCell ref="B27:C27"/>
    <mergeCell ref="B25:C25"/>
    <mergeCell ref="D30:E30"/>
    <mergeCell ref="B30:C30"/>
    <mergeCell ref="D29:E29"/>
    <mergeCell ref="B28:C28"/>
    <mergeCell ref="D28:H28"/>
    <mergeCell ref="B29:C29"/>
    <mergeCell ref="G29:H29"/>
    <mergeCell ref="E25:H25"/>
    <mergeCell ref="B16:C16"/>
    <mergeCell ref="D16:H16"/>
    <mergeCell ref="B13:H13"/>
  </mergeCells>
  <phoneticPr fontId="1"/>
  <conditionalFormatting sqref="H30">
    <cfRule type="expression" dxfId="20" priority="27">
      <formula>$D$30="新規／New"</formula>
    </cfRule>
  </conditionalFormatting>
  <conditionalFormatting sqref="F30">
    <cfRule type="expression" dxfId="19" priority="25">
      <formula>$D$30="新規／New"</formula>
    </cfRule>
  </conditionalFormatting>
  <conditionalFormatting sqref="B28:H28">
    <cfRule type="expression" dxfId="18" priority="20">
      <formula>$B$3="一般共同研究"</formula>
    </cfRule>
  </conditionalFormatting>
  <conditionalFormatting sqref="B105:F111">
    <cfRule type="expression" dxfId="17" priority="18">
      <formula>$B$3="共同研究集会"</formula>
    </cfRule>
  </conditionalFormatting>
  <conditionalFormatting sqref="B120:H128">
    <cfRule type="expression" dxfId="12" priority="17">
      <formula>$G$118="いいえ／No"</formula>
    </cfRule>
    <cfRule type="expression" dxfId="11" priority="1">
      <formula>$B$3="共同研究集会"</formula>
    </cfRule>
  </conditionalFormatting>
  <conditionalFormatting sqref="B132:H136 B138:H142 B137:E137 B144:H148 B143:E143 B150:H154 B149:E149 B156:H166 B155:E155 B168:H178 B167:E167 B180:H184 B179:E179 B192:H196 B191:E191 B186:H190 B185:E185">
    <cfRule type="expression" dxfId="16" priority="16">
      <formula>$B$3="共同研究集会"</formula>
    </cfRule>
  </conditionalFormatting>
  <conditionalFormatting sqref="B200:H209">
    <cfRule type="expression" dxfId="15" priority="15">
      <formula>$B$3="共同研究集会"</formula>
    </cfRule>
  </conditionalFormatting>
  <conditionalFormatting sqref="G105:H111">
    <cfRule type="expression" dxfId="14" priority="8">
      <formula>$B$3="共同研究集会"</formula>
    </cfRule>
  </conditionalFormatting>
  <conditionalFormatting sqref="G118">
    <cfRule type="expression" dxfId="13" priority="2">
      <formula>$B$3="共同研究集会"</formula>
    </cfRule>
  </conditionalFormatting>
  <dataValidations count="2">
    <dataValidation type="list" allowBlank="1" showInputMessage="1" showErrorMessage="1" sqref="E134 E176 E140 E146 E152 E158 E164 E170 E182 E188" xr:uid="{00000000-0002-0000-0000-000001000000}">
      <formula1>"国際学会,国内学会,国際誌,和文誌"</formula1>
    </dataValidation>
    <dataValidation type="list" allowBlank="1" showInputMessage="1" showErrorMessage="1" sqref="E138 E180 E144 E150 E156 E162 E168 E186 E174 E192" xr:uid="{00000000-0002-0000-0000-000002000000}">
      <formula1>"有,無"</formula1>
    </dataValidation>
  </dataValidations>
  <pageMargins left="0.7" right="0.7" top="0.75" bottom="0.75" header="0.3" footer="0.3"/>
  <pageSetup paperSize="9" scale="61" fitToHeight="0" orientation="portrait" horizontalDpi="1200" verticalDpi="1200" r:id="rId1"/>
  <extLst>
    <ext xmlns:x14="http://schemas.microsoft.com/office/spreadsheetml/2009/9/main" uri="{CCE6A557-97BC-4b89-ADB6-D9C93CAAB3DF}">
      <x14:dataValidations xmlns:xm="http://schemas.microsoft.com/office/excel/2006/main" count="6">
        <x14:dataValidation type="list" allowBlank="1" showInputMessage="1" showErrorMessage="1" xr:uid="{B9DAFF34-36FC-4312-989A-9AED3DAD98D0}">
          <x14:formula1>
            <xm:f>選択肢!$B$10:$B$26</xm:f>
          </x14:formula1>
          <xm:sqref>D16:H16</xm:sqref>
        </x14:dataValidation>
        <x14:dataValidation type="list" allowBlank="1" showInputMessage="1" showErrorMessage="1" xr:uid="{3785E52D-B062-4579-96E4-8A2E04E7F300}">
          <x14:formula1>
            <xm:f>選択肢!$B$28:$B$34</xm:f>
          </x14:formula1>
          <xm:sqref>G29:H29</xm:sqref>
        </x14:dataValidation>
        <x14:dataValidation type="list" allowBlank="1" showInputMessage="1" showErrorMessage="1" xr:uid="{3F1806D4-6A36-4F48-B589-E98C49547215}">
          <x14:formula1>
            <xm:f>選択肢!$B$36:$B$37</xm:f>
          </x14:formula1>
          <xm:sqref>D30:E30</xm:sqref>
        </x14:dataValidation>
        <x14:dataValidation type="list" allowBlank="1" showInputMessage="1" showErrorMessage="1" xr:uid="{D7E87D25-7AE9-4D03-A948-5E52DAD0CF47}">
          <x14:formula1>
            <xm:f>選択肢!$B$5:$B$6</xm:f>
          </x14:formula1>
          <xm:sqref>B3</xm:sqref>
        </x14:dataValidation>
        <x14:dataValidation type="list" allowBlank="1" showInputMessage="1" showErrorMessage="1" xr:uid="{46F0B326-90A5-40D1-9006-2F4065BC709E}">
          <x14:formula1>
            <xm:f>選択肢!$B$39:$B$40</xm:f>
          </x14:formula1>
          <xm:sqref>G118</xm:sqref>
        </x14:dataValidation>
        <x14:dataValidation type="list" allowBlank="1" showInputMessage="1" showErrorMessage="1" xr:uid="{B8E5B66A-3E05-49D9-A4D7-E32DDEE335B0}">
          <x14:formula1>
            <xm:f>選択肢!$B$42:$B$43</xm:f>
          </x14:formula1>
          <xm:sqref>G122:G128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2:C43"/>
  <sheetViews>
    <sheetView topLeftCell="A19" workbookViewId="0">
      <selection activeCell="B42" sqref="B42:B43"/>
    </sheetView>
  </sheetViews>
  <sheetFormatPr defaultRowHeight="18.75" x14ac:dyDescent="0.4"/>
  <cols>
    <col min="2" max="2" width="82.375" bestFit="1" customWidth="1"/>
    <col min="3" max="3" width="22.875" bestFit="1" customWidth="1"/>
  </cols>
  <sheetData>
    <row r="2" spans="2:3" x14ac:dyDescent="0.4">
      <c r="B2" t="s">
        <v>108</v>
      </c>
    </row>
    <row r="3" spans="2:3" x14ac:dyDescent="0.4">
      <c r="B3" t="s">
        <v>109</v>
      </c>
    </row>
    <row r="5" spans="2:3" x14ac:dyDescent="0.4">
      <c r="B5" s="86" t="s">
        <v>110</v>
      </c>
      <c r="C5" s="86" t="s">
        <v>111</v>
      </c>
    </row>
    <row r="6" spans="2:3" x14ac:dyDescent="0.4">
      <c r="B6" s="86" t="s">
        <v>112</v>
      </c>
      <c r="C6" s="86" t="s">
        <v>113</v>
      </c>
    </row>
    <row r="7" spans="2:3" x14ac:dyDescent="0.4">
      <c r="B7" s="86"/>
    </row>
    <row r="10" spans="2:3" x14ac:dyDescent="0.4">
      <c r="B10" s="86" t="s">
        <v>76</v>
      </c>
    </row>
    <row r="11" spans="2:3" x14ac:dyDescent="0.4">
      <c r="B11" s="86" t="s">
        <v>77</v>
      </c>
    </row>
    <row r="12" spans="2:3" x14ac:dyDescent="0.4">
      <c r="B12" s="86" t="s">
        <v>78</v>
      </c>
    </row>
    <row r="13" spans="2:3" x14ac:dyDescent="0.4">
      <c r="B13" s="86" t="s">
        <v>79</v>
      </c>
    </row>
    <row r="14" spans="2:3" x14ac:dyDescent="0.4">
      <c r="B14" s="86" t="s">
        <v>80</v>
      </c>
    </row>
    <row r="15" spans="2:3" x14ac:dyDescent="0.4">
      <c r="B15" s="86" t="s">
        <v>81</v>
      </c>
    </row>
    <row r="16" spans="2:3" x14ac:dyDescent="0.4">
      <c r="B16" s="86" t="s">
        <v>82</v>
      </c>
    </row>
    <row r="17" spans="2:2" x14ac:dyDescent="0.4">
      <c r="B17" s="86" t="s">
        <v>83</v>
      </c>
    </row>
    <row r="18" spans="2:2" x14ac:dyDescent="0.4">
      <c r="B18" s="86" t="s">
        <v>84</v>
      </c>
    </row>
    <row r="19" spans="2:2" x14ac:dyDescent="0.4">
      <c r="B19" s="86" t="s">
        <v>85</v>
      </c>
    </row>
    <row r="20" spans="2:2" x14ac:dyDescent="0.4">
      <c r="B20" s="86" t="s">
        <v>86</v>
      </c>
    </row>
    <row r="21" spans="2:2" x14ac:dyDescent="0.4">
      <c r="B21" s="86" t="s">
        <v>87</v>
      </c>
    </row>
    <row r="22" spans="2:2" x14ac:dyDescent="0.4">
      <c r="B22" s="86" t="s">
        <v>88</v>
      </c>
    </row>
    <row r="23" spans="2:2" x14ac:dyDescent="0.4">
      <c r="B23" s="86" t="s">
        <v>89</v>
      </c>
    </row>
    <row r="24" spans="2:2" x14ac:dyDescent="0.4">
      <c r="B24" s="86" t="s">
        <v>90</v>
      </c>
    </row>
    <row r="25" spans="2:2" x14ac:dyDescent="0.4">
      <c r="B25" s="86" t="s">
        <v>91</v>
      </c>
    </row>
    <row r="26" spans="2:2" x14ac:dyDescent="0.4">
      <c r="B26" s="86" t="s">
        <v>92</v>
      </c>
    </row>
    <row r="28" spans="2:2" x14ac:dyDescent="0.4">
      <c r="B28" s="86" t="s">
        <v>76</v>
      </c>
    </row>
    <row r="29" spans="2:2" x14ac:dyDescent="0.4">
      <c r="B29" s="86" t="s">
        <v>93</v>
      </c>
    </row>
    <row r="30" spans="2:2" x14ac:dyDescent="0.4">
      <c r="B30" s="86" t="s">
        <v>94</v>
      </c>
    </row>
    <row r="31" spans="2:2" x14ac:dyDescent="0.4">
      <c r="B31" s="86" t="s">
        <v>95</v>
      </c>
    </row>
    <row r="32" spans="2:2" x14ac:dyDescent="0.4">
      <c r="B32" s="86" t="s">
        <v>96</v>
      </c>
    </row>
    <row r="33" spans="2:2" x14ac:dyDescent="0.4">
      <c r="B33" s="86" t="s">
        <v>97</v>
      </c>
    </row>
    <row r="34" spans="2:2" x14ac:dyDescent="0.4">
      <c r="B34" s="86" t="s">
        <v>98</v>
      </c>
    </row>
    <row r="36" spans="2:2" x14ac:dyDescent="0.4">
      <c r="B36" s="86" t="s">
        <v>99</v>
      </c>
    </row>
    <row r="37" spans="2:2" x14ac:dyDescent="0.4">
      <c r="B37" s="86" t="s">
        <v>100</v>
      </c>
    </row>
    <row r="39" spans="2:2" x14ac:dyDescent="0.4">
      <c r="B39" s="86" t="s">
        <v>114</v>
      </c>
    </row>
    <row r="40" spans="2:2" x14ac:dyDescent="0.4">
      <c r="B40" s="86" t="s">
        <v>115</v>
      </c>
    </row>
    <row r="42" spans="2:2" x14ac:dyDescent="0.4">
      <c r="B42" s="86" t="s">
        <v>152</v>
      </c>
    </row>
    <row r="43" spans="2:2" x14ac:dyDescent="0.4">
      <c r="B43" s="86" t="s">
        <v>151</v>
      </c>
    </row>
  </sheetData>
  <phoneticPr fontId="1"/>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TotalTime>99</TotalTime>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申請書式</vt:lpstr>
      <vt:lpstr>選択肢</vt:lpstr>
      <vt:lpstr>申請書式!Print_Area</vt:lpstr>
    </vt:vector>
  </TitlesOfParts>
  <Company>NIG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整理番号</dc:title>
  <dc:creator>shomu17</dc:creator>
  <cp:lastModifiedBy>Nomizu</cp:lastModifiedBy>
  <cp:revision>2</cp:revision>
  <cp:lastPrinted>2022-04-27T06:57:11Z</cp:lastPrinted>
  <dcterms:created xsi:type="dcterms:W3CDTF">2022-01-18T04:58:00Z</dcterms:created>
  <dcterms:modified xsi:type="dcterms:W3CDTF">2022-08-09T01:37:38Z</dcterms:modified>
</cp:coreProperties>
</file>